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Nordiclife\Produktion\3 - Teknisk förvaltning\01 - Projekt\01 - Kundspecifika projekt\1018 - Brf Excelsior\Underhållsplan\Arbetsmapp\Utskick\"/>
    </mc:Choice>
  </mc:AlternateContent>
  <bookViews>
    <workbookView xWindow="0" yWindow="0" windowWidth="25200" windowHeight="11985"/>
  </bookViews>
  <sheets>
    <sheet name="Mark" sheetId="1" r:id="rId1"/>
    <sheet name="Utvändigt" sheetId="6" r:id="rId2"/>
    <sheet name="Invändigt" sheetId="3" r:id="rId3"/>
    <sheet name="El" sheetId="4" r:id="rId4"/>
    <sheet name="VVS" sheetId="5" r:id="rId5"/>
    <sheet name="Sammanställning" sheetId="7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6" i="7" l="1"/>
  <c r="AK7" i="7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F7" i="3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H8" i="7"/>
  <c r="G8" i="7"/>
  <c r="E8" i="7"/>
  <c r="D8" i="7"/>
  <c r="C8" i="7"/>
  <c r="E7" i="3"/>
  <c r="D10" i="7" l="1"/>
  <c r="E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C10" i="7"/>
  <c r="D9" i="7"/>
  <c r="E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C9" i="7"/>
  <c r="D7" i="7"/>
  <c r="E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C7" i="7"/>
  <c r="D6" i="7"/>
  <c r="E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C6" i="7"/>
  <c r="AG8" i="5" l="1"/>
  <c r="AH8" i="5"/>
  <c r="AB9" i="6" l="1"/>
  <c r="AC9" i="6"/>
  <c r="F9" i="5"/>
  <c r="F9" i="4" s="1"/>
  <c r="G9" i="5"/>
  <c r="G9" i="4" s="1"/>
  <c r="H9" i="5"/>
  <c r="H9" i="4" s="1"/>
  <c r="I9" i="5"/>
  <c r="J9" i="5"/>
  <c r="J9" i="4" s="1"/>
  <c r="K9" i="5"/>
  <c r="K9" i="4" s="1"/>
  <c r="L9" i="5"/>
  <c r="L9" i="4" s="1"/>
  <c r="M9" i="5"/>
  <c r="M9" i="4" s="1"/>
  <c r="N9" i="5"/>
  <c r="N9" i="4" s="1"/>
  <c r="O9" i="5"/>
  <c r="O9" i="4" s="1"/>
  <c r="P9" i="5"/>
  <c r="P9" i="4" s="1"/>
  <c r="Q9" i="5"/>
  <c r="Q9" i="4" s="1"/>
  <c r="R9" i="5"/>
  <c r="R9" i="4" s="1"/>
  <c r="S9" i="5"/>
  <c r="S9" i="4" s="1"/>
  <c r="T9" i="5"/>
  <c r="T9" i="4" s="1"/>
  <c r="U9" i="5"/>
  <c r="U9" i="4" s="1"/>
  <c r="V9" i="5"/>
  <c r="V9" i="4" s="1"/>
  <c r="W9" i="5"/>
  <c r="W9" i="4" s="1"/>
  <c r="X9" i="5"/>
  <c r="X9" i="6" s="1"/>
  <c r="Y9" i="5"/>
  <c r="Y9" i="4" s="1"/>
  <c r="Z9" i="5"/>
  <c r="Z9" i="4" s="1"/>
  <c r="AA9" i="5"/>
  <c r="AA9" i="4" s="1"/>
  <c r="AB9" i="5"/>
  <c r="AB9" i="4" s="1"/>
  <c r="AC9" i="5"/>
  <c r="AC9" i="4" s="1"/>
  <c r="AD9" i="5"/>
  <c r="AD9" i="4" s="1"/>
  <c r="AE9" i="5"/>
  <c r="AE9" i="4" s="1"/>
  <c r="AF9" i="5"/>
  <c r="AF9" i="4" s="1"/>
  <c r="AG9" i="5"/>
  <c r="AG9" i="4" s="1"/>
  <c r="AH9" i="5"/>
  <c r="AH9" i="4" s="1"/>
  <c r="E9" i="5"/>
  <c r="E9" i="4" s="1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G8" i="6" s="1"/>
  <c r="AH8" i="4"/>
  <c r="AH8" i="6" s="1"/>
  <c r="E8" i="4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6" i="6"/>
  <c r="G5" i="1"/>
  <c r="F5" i="3" s="1"/>
  <c r="H5" i="1"/>
  <c r="G5" i="6" s="1"/>
  <c r="I5" i="1"/>
  <c r="J5" i="1"/>
  <c r="I5" i="3" s="1"/>
  <c r="K5" i="1"/>
  <c r="L5" i="1"/>
  <c r="K5" i="6" s="1"/>
  <c r="M5" i="1"/>
  <c r="L5" i="3" s="1"/>
  <c r="N5" i="1"/>
  <c r="M5" i="3" s="1"/>
  <c r="O5" i="1"/>
  <c r="P5" i="1"/>
  <c r="O5" i="6" s="1"/>
  <c r="Q5" i="1"/>
  <c r="R5" i="1"/>
  <c r="S5" i="1"/>
  <c r="R5" i="6" s="1"/>
  <c r="T5" i="1"/>
  <c r="S5" i="6" s="1"/>
  <c r="U5" i="1"/>
  <c r="V5" i="1"/>
  <c r="W5" i="1"/>
  <c r="V5" i="6" s="1"/>
  <c r="X5" i="1"/>
  <c r="W5" i="6" s="1"/>
  <c r="Y5" i="1"/>
  <c r="X5" i="6" s="1"/>
  <c r="Z5" i="1"/>
  <c r="AA5" i="1"/>
  <c r="Z5" i="3" s="1"/>
  <c r="AB5" i="1"/>
  <c r="AA5" i="6" s="1"/>
  <c r="AC5" i="1"/>
  <c r="AB5" i="6" s="1"/>
  <c r="AD5" i="1"/>
  <c r="AE5" i="1"/>
  <c r="AD5" i="6" s="1"/>
  <c r="AF5" i="1"/>
  <c r="AG5" i="1"/>
  <c r="AF5" i="3" s="1"/>
  <c r="AH5" i="1"/>
  <c r="AI5" i="1"/>
  <c r="AH5" i="6" s="1"/>
  <c r="F5" i="1"/>
  <c r="E5" i="6" s="1"/>
  <c r="Q9" i="6" l="1"/>
  <c r="AC9" i="1"/>
  <c r="P9" i="6"/>
  <c r="X9" i="1"/>
  <c r="J9" i="6"/>
  <c r="W9" i="1"/>
  <c r="AB9" i="3"/>
  <c r="Z9" i="3"/>
  <c r="Z9" i="6"/>
  <c r="Y9" i="3"/>
  <c r="F9" i="1"/>
  <c r="Y9" i="6"/>
  <c r="W9" i="3"/>
  <c r="AF9" i="1"/>
  <c r="K9" i="1"/>
  <c r="W9" i="6"/>
  <c r="AH9" i="3"/>
  <c r="M9" i="3"/>
  <c r="N9" i="1"/>
  <c r="E9" i="3"/>
  <c r="AD9" i="1"/>
  <c r="E9" i="6"/>
  <c r="S9" i="6"/>
  <c r="AC9" i="3"/>
  <c r="J9" i="3"/>
  <c r="AG6" i="1"/>
  <c r="AF6" i="5"/>
  <c r="AF6" i="4"/>
  <c r="E6" i="3"/>
  <c r="E6" i="5"/>
  <c r="E6" i="4"/>
  <c r="AF6" i="1"/>
  <c r="AE6" i="5"/>
  <c r="AE6" i="4"/>
  <c r="AH6" i="3"/>
  <c r="AH6" i="4"/>
  <c r="AH6" i="5"/>
  <c r="AG6" i="3"/>
  <c r="AG6" i="5"/>
  <c r="AG6" i="4"/>
  <c r="AH5" i="3"/>
  <c r="M5" i="6"/>
  <c r="V9" i="6"/>
  <c r="V9" i="3"/>
  <c r="K9" i="6"/>
  <c r="K9" i="3"/>
  <c r="L9" i="1"/>
  <c r="M9" i="1"/>
  <c r="L9" i="3"/>
  <c r="G9" i="1"/>
  <c r="P9" i="1"/>
  <c r="V9" i="1"/>
  <c r="AE9" i="6"/>
  <c r="T9" i="1"/>
  <c r="O9" i="6"/>
  <c r="U9" i="6"/>
  <c r="AF9" i="6"/>
  <c r="AF9" i="3"/>
  <c r="H9" i="6"/>
  <c r="AE9" i="3"/>
  <c r="AB9" i="1"/>
  <c r="F9" i="6"/>
  <c r="AA9" i="1"/>
  <c r="R9" i="1"/>
  <c r="M9" i="6"/>
  <c r="S9" i="3"/>
  <c r="H9" i="3"/>
  <c r="AG9" i="1"/>
  <c r="Z9" i="1"/>
  <c r="Q9" i="1"/>
  <c r="I9" i="1"/>
  <c r="AA9" i="6"/>
  <c r="T9" i="6"/>
  <c r="L9" i="6"/>
  <c r="AA9" i="3"/>
  <c r="Q9" i="3"/>
  <c r="F9" i="3"/>
  <c r="AA8" i="6"/>
  <c r="AA8" i="5"/>
  <c r="I8" i="6"/>
  <c r="I8" i="5"/>
  <c r="O8" i="6"/>
  <c r="O8" i="5"/>
  <c r="Z8" i="6"/>
  <c r="Z8" i="5"/>
  <c r="T8" i="3"/>
  <c r="T8" i="5"/>
  <c r="N8" i="6"/>
  <c r="N8" i="5"/>
  <c r="H8" i="3"/>
  <c r="H8" i="5"/>
  <c r="Y8" i="6"/>
  <c r="Y8" i="5"/>
  <c r="S8" i="6"/>
  <c r="S8" i="5"/>
  <c r="M8" i="6"/>
  <c r="M8" i="5"/>
  <c r="AD8" i="6"/>
  <c r="AD8" i="5"/>
  <c r="X8" i="3"/>
  <c r="X8" i="5"/>
  <c r="R8" i="6"/>
  <c r="R8" i="5"/>
  <c r="W8" i="6"/>
  <c r="W8" i="5"/>
  <c r="Q8" i="6"/>
  <c r="Q8" i="5"/>
  <c r="K8" i="6"/>
  <c r="K8" i="5"/>
  <c r="AB8" i="3"/>
  <c r="AB8" i="5"/>
  <c r="J8" i="6"/>
  <c r="J8" i="5"/>
  <c r="AA7" i="6"/>
  <c r="AA7" i="4"/>
  <c r="AA7" i="5"/>
  <c r="V7" i="1"/>
  <c r="U7" i="4"/>
  <c r="U7" i="5"/>
  <c r="O7" i="6"/>
  <c r="O7" i="4"/>
  <c r="O7" i="5"/>
  <c r="AG7" i="1"/>
  <c r="AF7" i="4"/>
  <c r="AF7" i="5"/>
  <c r="U7" i="1"/>
  <c r="T7" i="4"/>
  <c r="T7" i="5"/>
  <c r="N7" i="1"/>
  <c r="M7" i="5"/>
  <c r="M7" i="4"/>
  <c r="AD7" i="6"/>
  <c r="AD7" i="4"/>
  <c r="AD7" i="5"/>
  <c r="R7" i="1"/>
  <c r="Q7" i="5"/>
  <c r="Q7" i="4"/>
  <c r="K7" i="6"/>
  <c r="K7" i="4"/>
  <c r="K7" i="5"/>
  <c r="J7" i="1"/>
  <c r="I7" i="4"/>
  <c r="I7" i="5"/>
  <c r="Z7" i="6"/>
  <c r="Z7" i="4"/>
  <c r="Z7" i="5"/>
  <c r="N7" i="6"/>
  <c r="N7" i="5"/>
  <c r="N7" i="4"/>
  <c r="G7" i="6"/>
  <c r="G7" i="4"/>
  <c r="G7" i="5"/>
  <c r="AH7" i="6"/>
  <c r="AH7" i="5"/>
  <c r="AH7" i="4"/>
  <c r="AC7" i="1"/>
  <c r="AB7" i="5"/>
  <c r="AB7" i="4"/>
  <c r="V7" i="6"/>
  <c r="V7" i="5"/>
  <c r="V7" i="4"/>
  <c r="Q7" i="1"/>
  <c r="P7" i="4"/>
  <c r="P7" i="5"/>
  <c r="U6" i="3"/>
  <c r="U6" i="4"/>
  <c r="U6" i="5"/>
  <c r="U6" i="1"/>
  <c r="T6" i="5"/>
  <c r="T6" i="4"/>
  <c r="N6" i="3"/>
  <c r="N6" i="5"/>
  <c r="N6" i="4"/>
  <c r="Y6" i="3"/>
  <c r="Y6" i="5"/>
  <c r="Y6" i="4"/>
  <c r="R6" i="3"/>
  <c r="R6" i="5"/>
  <c r="R6" i="4"/>
  <c r="W6" i="3"/>
  <c r="W6" i="5"/>
  <c r="W6" i="4"/>
  <c r="Q6" i="3"/>
  <c r="Q6" i="5"/>
  <c r="Q6" i="4"/>
  <c r="V6" i="3"/>
  <c r="V6" i="5"/>
  <c r="V6" i="4"/>
  <c r="O5" i="3"/>
  <c r="I5" i="6"/>
  <c r="K5" i="3"/>
  <c r="Z5" i="6"/>
  <c r="AH7" i="1"/>
  <c r="AG7" i="5"/>
  <c r="AG7" i="4"/>
  <c r="AH9" i="6"/>
  <c r="AI9" i="1"/>
  <c r="AF8" i="3"/>
  <c r="AF8" i="5"/>
  <c r="AC6" i="1"/>
  <c r="AB6" i="4"/>
  <c r="AB6" i="5"/>
  <c r="AE8" i="6"/>
  <c r="AE8" i="5"/>
  <c r="AE7" i="6"/>
  <c r="AE7" i="5"/>
  <c r="AE7" i="4"/>
  <c r="AD9" i="3"/>
  <c r="AE9" i="1"/>
  <c r="AD9" i="6"/>
  <c r="AB6" i="1"/>
  <c r="AA6" i="5"/>
  <c r="AA6" i="4"/>
  <c r="Z6" i="3"/>
  <c r="Z6" i="5"/>
  <c r="Z6" i="4"/>
  <c r="Y7" i="1"/>
  <c r="X7" i="4"/>
  <c r="X7" i="5"/>
  <c r="W7" i="6"/>
  <c r="W7" i="4"/>
  <c r="W7" i="5"/>
  <c r="V8" i="6"/>
  <c r="V8" i="5"/>
  <c r="U9" i="3"/>
  <c r="T9" i="3"/>
  <c r="U9" i="1"/>
  <c r="S7" i="6"/>
  <c r="S10" i="6" s="1"/>
  <c r="S7" i="5"/>
  <c r="S7" i="4"/>
  <c r="P8" i="3"/>
  <c r="P8" i="5"/>
  <c r="P9" i="3"/>
  <c r="O9" i="3"/>
  <c r="K6" i="3"/>
  <c r="K6" i="4"/>
  <c r="K6" i="5"/>
  <c r="I6" i="3"/>
  <c r="I6" i="4"/>
  <c r="I6" i="5"/>
  <c r="H6" i="1"/>
  <c r="G6" i="5"/>
  <c r="G6" i="4"/>
  <c r="E7" i="6"/>
  <c r="E7" i="5"/>
  <c r="E7" i="4"/>
  <c r="AH9" i="1"/>
  <c r="AG9" i="6"/>
  <c r="AG9" i="3"/>
  <c r="E8" i="6"/>
  <c r="E8" i="5"/>
  <c r="F8" i="6"/>
  <c r="F8" i="5"/>
  <c r="L8" i="3"/>
  <c r="L8" i="5"/>
  <c r="M7" i="1"/>
  <c r="L7" i="4"/>
  <c r="L7" i="5"/>
  <c r="Z7" i="1"/>
  <c r="Y7" i="4"/>
  <c r="Y7" i="5"/>
  <c r="AD7" i="1"/>
  <c r="AC7" i="4"/>
  <c r="AC7" i="5"/>
  <c r="T5" i="5"/>
  <c r="T5" i="4"/>
  <c r="H5" i="5"/>
  <c r="H5" i="4"/>
  <c r="AB5" i="3"/>
  <c r="T5" i="3"/>
  <c r="AD5" i="5"/>
  <c r="AD5" i="4"/>
  <c r="V5" i="4"/>
  <c r="V5" i="5"/>
  <c r="R5" i="5"/>
  <c r="R5" i="4"/>
  <c r="N5" i="5"/>
  <c r="N5" i="4"/>
  <c r="J5" i="5"/>
  <c r="J5" i="4"/>
  <c r="AF5" i="6"/>
  <c r="T5" i="6"/>
  <c r="AD5" i="3"/>
  <c r="V5" i="3"/>
  <c r="R5" i="3"/>
  <c r="AB5" i="5"/>
  <c r="AB5" i="4"/>
  <c r="AE5" i="5"/>
  <c r="AE5" i="4"/>
  <c r="AH5" i="4"/>
  <c r="AH5" i="5"/>
  <c r="Z5" i="5"/>
  <c r="Z5" i="4"/>
  <c r="AG5" i="5"/>
  <c r="AG5" i="4"/>
  <c r="AC5" i="5"/>
  <c r="AC5" i="4"/>
  <c r="Y5" i="5"/>
  <c r="Y5" i="4"/>
  <c r="U5" i="5"/>
  <c r="U5" i="4"/>
  <c r="Q5" i="5"/>
  <c r="Q5" i="4"/>
  <c r="M5" i="5"/>
  <c r="M5" i="4"/>
  <c r="I5" i="4"/>
  <c r="I5" i="5"/>
  <c r="AE5" i="6"/>
  <c r="N5" i="6"/>
  <c r="J5" i="6"/>
  <c r="AG5" i="3"/>
  <c r="AC5" i="3"/>
  <c r="Y5" i="3"/>
  <c r="U5" i="3"/>
  <c r="Q5" i="3"/>
  <c r="H5" i="3"/>
  <c r="AF5" i="5"/>
  <c r="AF5" i="4"/>
  <c r="X5" i="5"/>
  <c r="X5" i="4"/>
  <c r="L5" i="5"/>
  <c r="L5" i="4"/>
  <c r="X5" i="3"/>
  <c r="AA5" i="5"/>
  <c r="AA5" i="4"/>
  <c r="W5" i="5"/>
  <c r="W5" i="4"/>
  <c r="S5" i="5"/>
  <c r="S5" i="4"/>
  <c r="O5" i="5"/>
  <c r="O5" i="4"/>
  <c r="K5" i="5"/>
  <c r="K5" i="4"/>
  <c r="AG5" i="6"/>
  <c r="AC5" i="6"/>
  <c r="Y5" i="6"/>
  <c r="U5" i="6"/>
  <c r="Q5" i="6"/>
  <c r="L5" i="6"/>
  <c r="H5" i="6"/>
  <c r="AE5" i="3"/>
  <c r="AA5" i="3"/>
  <c r="W5" i="3"/>
  <c r="S5" i="3"/>
  <c r="N5" i="3"/>
  <c r="J5" i="3"/>
  <c r="G5" i="3"/>
  <c r="Y9" i="1"/>
  <c r="I9" i="4"/>
  <c r="G5" i="4"/>
  <c r="G5" i="5"/>
  <c r="M6" i="3"/>
  <c r="M6" i="4"/>
  <c r="M6" i="5"/>
  <c r="Y6" i="1"/>
  <c r="X6" i="5"/>
  <c r="X6" i="4"/>
  <c r="R7" i="6"/>
  <c r="R7" i="4"/>
  <c r="R7" i="5"/>
  <c r="AD6" i="3"/>
  <c r="AD6" i="4"/>
  <c r="AD6" i="5"/>
  <c r="H9" i="1"/>
  <c r="G9" i="6"/>
  <c r="G9" i="3"/>
  <c r="G8" i="6"/>
  <c r="G8" i="5"/>
  <c r="F6" i="3"/>
  <c r="F6" i="5"/>
  <c r="F6" i="4"/>
  <c r="E5" i="5"/>
  <c r="E5" i="4"/>
  <c r="E5" i="3"/>
  <c r="F7" i="6"/>
  <c r="F7" i="4"/>
  <c r="F7" i="5"/>
  <c r="X9" i="4"/>
  <c r="X9" i="3"/>
  <c r="AC8" i="6"/>
  <c r="AC8" i="5"/>
  <c r="I7" i="1"/>
  <c r="H7" i="5"/>
  <c r="H7" i="4"/>
  <c r="AC6" i="3"/>
  <c r="AC6" i="5"/>
  <c r="AC6" i="4"/>
  <c r="S9" i="1"/>
  <c r="R9" i="3"/>
  <c r="R9" i="6"/>
  <c r="N9" i="3"/>
  <c r="O9" i="1"/>
  <c r="N9" i="6"/>
  <c r="N10" i="6" s="1"/>
  <c r="I9" i="6"/>
  <c r="J9" i="1"/>
  <c r="I9" i="3"/>
  <c r="U8" i="6"/>
  <c r="U8" i="5"/>
  <c r="J7" i="6"/>
  <c r="J7" i="5"/>
  <c r="J7" i="4"/>
  <c r="T6" i="1"/>
  <c r="S6" i="4"/>
  <c r="S6" i="5"/>
  <c r="Q6" i="1"/>
  <c r="P6" i="5"/>
  <c r="P6" i="4"/>
  <c r="M6" i="1"/>
  <c r="L6" i="5"/>
  <c r="L6" i="4"/>
  <c r="J6" i="3"/>
  <c r="J6" i="5"/>
  <c r="J6" i="4"/>
  <c r="I6" i="1"/>
  <c r="H6" i="5"/>
  <c r="H6" i="4"/>
  <c r="P5" i="4"/>
  <c r="P5" i="5"/>
  <c r="P5" i="6"/>
  <c r="P5" i="3"/>
  <c r="F5" i="6"/>
  <c r="F5" i="4"/>
  <c r="F5" i="5"/>
  <c r="P6" i="1"/>
  <c r="O6" i="4"/>
  <c r="O6" i="5"/>
  <c r="AB8" i="6"/>
  <c r="L8" i="6"/>
  <c r="X8" i="6"/>
  <c r="H8" i="6"/>
  <c r="T8" i="6"/>
  <c r="AF8" i="6"/>
  <c r="P8" i="6"/>
  <c r="F8" i="1"/>
  <c r="AF8" i="1"/>
  <c r="AB8" i="1"/>
  <c r="X8" i="1"/>
  <c r="T8" i="1"/>
  <c r="P8" i="1"/>
  <c r="L8" i="1"/>
  <c r="H8" i="1"/>
  <c r="E8" i="3"/>
  <c r="AE8" i="3"/>
  <c r="AA8" i="3"/>
  <c r="W8" i="3"/>
  <c r="S8" i="3"/>
  <c r="O8" i="3"/>
  <c r="K8" i="3"/>
  <c r="G8" i="3"/>
  <c r="AI8" i="1"/>
  <c r="AE8" i="1"/>
  <c r="AA8" i="1"/>
  <c r="W8" i="1"/>
  <c r="S8" i="1"/>
  <c r="O8" i="1"/>
  <c r="K8" i="1"/>
  <c r="G8" i="1"/>
  <c r="AH8" i="3"/>
  <c r="AD8" i="3"/>
  <c r="Z8" i="3"/>
  <c r="Z10" i="3" s="1"/>
  <c r="V8" i="3"/>
  <c r="R8" i="3"/>
  <c r="N8" i="3"/>
  <c r="J8" i="3"/>
  <c r="F8" i="3"/>
  <c r="AH8" i="1"/>
  <c r="AD8" i="1"/>
  <c r="Z8" i="1"/>
  <c r="V8" i="1"/>
  <c r="R8" i="1"/>
  <c r="N8" i="1"/>
  <c r="J8" i="1"/>
  <c r="AG8" i="3"/>
  <c r="AC8" i="3"/>
  <c r="Y8" i="3"/>
  <c r="U8" i="3"/>
  <c r="Q8" i="3"/>
  <c r="M8" i="3"/>
  <c r="I8" i="3"/>
  <c r="AG8" i="1"/>
  <c r="AC8" i="1"/>
  <c r="Y8" i="1"/>
  <c r="U8" i="1"/>
  <c r="Q8" i="1"/>
  <c r="M8" i="1"/>
  <c r="I8" i="1"/>
  <c r="AI7" i="1"/>
  <c r="S7" i="1"/>
  <c r="AA7" i="1"/>
  <c r="K7" i="1"/>
  <c r="Y7" i="6"/>
  <c r="I7" i="6"/>
  <c r="AE7" i="1"/>
  <c r="O7" i="1"/>
  <c r="U7" i="6"/>
  <c r="AG7" i="6"/>
  <c r="Q7" i="6"/>
  <c r="W7" i="1"/>
  <c r="G7" i="1"/>
  <c r="AC7" i="6"/>
  <c r="M7" i="6"/>
  <c r="F7" i="1"/>
  <c r="AF7" i="1"/>
  <c r="AB7" i="1"/>
  <c r="X7" i="1"/>
  <c r="T7" i="1"/>
  <c r="P7" i="1"/>
  <c r="L7" i="1"/>
  <c r="H7" i="1"/>
  <c r="AF7" i="6"/>
  <c r="AB7" i="6"/>
  <c r="AB10" i="6" s="1"/>
  <c r="X7" i="6"/>
  <c r="T7" i="6"/>
  <c r="P7" i="6"/>
  <c r="L7" i="6"/>
  <c r="H7" i="6"/>
  <c r="AB6" i="3"/>
  <c r="L6" i="3"/>
  <c r="T6" i="3"/>
  <c r="AF6" i="3"/>
  <c r="P6" i="3"/>
  <c r="X6" i="3"/>
  <c r="H6" i="3"/>
  <c r="F6" i="1"/>
  <c r="X6" i="1"/>
  <c r="L6" i="1"/>
  <c r="AI6" i="1"/>
  <c r="AE6" i="1"/>
  <c r="AA6" i="1"/>
  <c r="W6" i="1"/>
  <c r="S6" i="1"/>
  <c r="O6" i="1"/>
  <c r="K6" i="1"/>
  <c r="G6" i="1"/>
  <c r="AE6" i="3"/>
  <c r="AA6" i="3"/>
  <c r="S6" i="3"/>
  <c r="O6" i="3"/>
  <c r="G6" i="3"/>
  <c r="AH6" i="1"/>
  <c r="AD6" i="1"/>
  <c r="Z6" i="1"/>
  <c r="V6" i="1"/>
  <c r="R6" i="1"/>
  <c r="N6" i="1"/>
  <c r="J6" i="1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8" i="7"/>
  <c r="T47" i="7"/>
  <c r="T46" i="7"/>
  <c r="T45" i="7"/>
  <c r="T44" i="7"/>
  <c r="T43" i="7"/>
  <c r="T42" i="7"/>
  <c r="T41" i="7"/>
  <c r="T40" i="7"/>
  <c r="T39" i="7"/>
  <c r="T38" i="7"/>
  <c r="T37" i="7"/>
  <c r="T3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Z10" i="6" l="1"/>
  <c r="T10" i="4"/>
  <c r="L10" i="3"/>
  <c r="AH10" i="3"/>
  <c r="AH10" i="6"/>
  <c r="Y10" i="6"/>
  <c r="G10" i="4"/>
  <c r="K10" i="5"/>
  <c r="O10" i="4"/>
  <c r="AA10" i="4"/>
  <c r="AA10" i="6"/>
  <c r="W10" i="5"/>
  <c r="K10" i="6"/>
  <c r="Q10" i="1"/>
  <c r="AC10" i="1"/>
  <c r="Y10" i="3"/>
  <c r="W10" i="3"/>
  <c r="O10" i="6"/>
  <c r="G10" i="6"/>
  <c r="Q10" i="3"/>
  <c r="AB10" i="5"/>
  <c r="I10" i="5"/>
  <c r="E10" i="4"/>
  <c r="R10" i="4"/>
  <c r="AF10" i="5"/>
  <c r="AB10" i="4"/>
  <c r="AF10" i="3"/>
  <c r="W10" i="6"/>
  <c r="V10" i="6"/>
  <c r="R10" i="6"/>
  <c r="M10" i="6"/>
  <c r="F10" i="3"/>
  <c r="E10" i="6"/>
  <c r="L10" i="5"/>
  <c r="AB10" i="1"/>
  <c r="I10" i="6"/>
  <c r="R10" i="5"/>
  <c r="AD10" i="6"/>
  <c r="T10" i="5"/>
  <c r="S10" i="4"/>
  <c r="M10" i="3"/>
  <c r="O10" i="3"/>
  <c r="H10" i="3"/>
  <c r="N10" i="3"/>
  <c r="Q10" i="5"/>
  <c r="AH10" i="4"/>
  <c r="N10" i="4"/>
  <c r="AH10" i="5"/>
  <c r="I10" i="1"/>
  <c r="X10" i="3"/>
  <c r="AG10" i="1"/>
  <c r="R10" i="3"/>
  <c r="E10" i="5"/>
  <c r="M10" i="5"/>
  <c r="U10" i="4"/>
  <c r="N10" i="5"/>
  <c r="N10" i="1"/>
  <c r="M10" i="4"/>
  <c r="AF10" i="4"/>
  <c r="U10" i="5"/>
  <c r="AG10" i="5"/>
  <c r="AE10" i="5"/>
  <c r="J10" i="6"/>
  <c r="J10" i="5"/>
  <c r="O10" i="5"/>
  <c r="K10" i="3"/>
  <c r="P10" i="1"/>
  <c r="U10" i="1"/>
  <c r="Y10" i="5"/>
  <c r="Z10" i="5"/>
  <c r="V10" i="5"/>
  <c r="M10" i="1"/>
  <c r="Y10" i="1"/>
  <c r="AA10" i="5"/>
  <c r="T10" i="1"/>
  <c r="K10" i="4"/>
  <c r="W10" i="4"/>
  <c r="Q10" i="4"/>
  <c r="V10" i="4"/>
  <c r="AE10" i="6"/>
  <c r="V10" i="3"/>
  <c r="AD10" i="5"/>
  <c r="S10" i="5"/>
  <c r="AD10" i="4"/>
  <c r="X10" i="5"/>
  <c r="AG10" i="4"/>
  <c r="AF10" i="1"/>
  <c r="AE10" i="4"/>
  <c r="AC10" i="4"/>
  <c r="AD10" i="1"/>
  <c r="AC10" i="6"/>
  <c r="AB10" i="3"/>
  <c r="Z10" i="4"/>
  <c r="X10" i="4"/>
  <c r="U10" i="6"/>
  <c r="Q10" i="6"/>
  <c r="P10" i="6"/>
  <c r="J10" i="4"/>
  <c r="J10" i="3"/>
  <c r="AG10" i="3"/>
  <c r="H10" i="1"/>
  <c r="Y10" i="4"/>
  <c r="AC10" i="3"/>
  <c r="AC10" i="5"/>
  <c r="T10" i="3"/>
  <c r="P10" i="4"/>
  <c r="L10" i="4"/>
  <c r="P10" i="5"/>
  <c r="AA10" i="3"/>
  <c r="AG10" i="6"/>
  <c r="U10" i="3"/>
  <c r="I10" i="4"/>
  <c r="F10" i="6"/>
  <c r="F10" i="5"/>
  <c r="H10" i="5"/>
  <c r="H10" i="4"/>
  <c r="G10" i="5"/>
  <c r="AD10" i="3"/>
  <c r="F10" i="4"/>
  <c r="E10" i="3"/>
  <c r="I10" i="3"/>
  <c r="P10" i="3"/>
  <c r="T10" i="6"/>
  <c r="AF10" i="6"/>
  <c r="J10" i="1"/>
  <c r="Z10" i="1"/>
  <c r="S10" i="3"/>
  <c r="L10" i="6"/>
  <c r="AH10" i="1"/>
  <c r="V10" i="1"/>
  <c r="H10" i="6"/>
  <c r="X10" i="6"/>
  <c r="R10" i="1"/>
  <c r="AI10" i="1"/>
  <c r="G10" i="3"/>
  <c r="AE10" i="3"/>
  <c r="G10" i="1"/>
  <c r="AE10" i="1"/>
  <c r="S10" i="1"/>
  <c r="K10" i="1"/>
  <c r="AA10" i="1"/>
  <c r="W10" i="1"/>
  <c r="O10" i="1"/>
  <c r="X10" i="1"/>
  <c r="F10" i="1"/>
  <c r="L10" i="1"/>
  <c r="U19" i="7"/>
  <c r="AH10" i="7"/>
  <c r="T18" i="7"/>
  <c r="AH9" i="7"/>
  <c r="S18" i="7"/>
  <c r="AH8" i="7"/>
  <c r="R18" i="7"/>
  <c r="AH7" i="7"/>
  <c r="Q18" i="7"/>
  <c r="AH6" i="7"/>
  <c r="G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E11" i="7"/>
  <c r="D11" i="7"/>
  <c r="C11" i="7"/>
  <c r="AH11" i="7" l="1"/>
</calcChain>
</file>

<file path=xl/sharedStrings.xml><?xml version="1.0" encoding="utf-8"?>
<sst xmlns="http://schemas.openxmlformats.org/spreadsheetml/2006/main" count="290" uniqueCount="137">
  <si>
    <t>Byggnadsdel</t>
  </si>
  <si>
    <t>Material</t>
  </si>
  <si>
    <t>Åtgärd</t>
  </si>
  <si>
    <t>Anmärkning</t>
  </si>
  <si>
    <t>Fönster</t>
  </si>
  <si>
    <t>Mark</t>
  </si>
  <si>
    <t>Fasad</t>
  </si>
  <si>
    <t>Tak</t>
  </si>
  <si>
    <t>Utvändigt</t>
  </si>
  <si>
    <t>Invändigt</t>
  </si>
  <si>
    <t>El</t>
  </si>
  <si>
    <t>VVS</t>
  </si>
  <si>
    <t>Total summa</t>
  </si>
  <si>
    <t>Yrkesgrupp</t>
  </si>
  <si>
    <t>Totalt</t>
  </si>
  <si>
    <t>Takavvattning</t>
  </si>
  <si>
    <t>Balkonger</t>
  </si>
  <si>
    <t>Närliggande</t>
  </si>
  <si>
    <t>Planerat</t>
  </si>
  <si>
    <t>Avsättning 30 år:</t>
  </si>
  <si>
    <t>Avsättning per år:</t>
  </si>
  <si>
    <t>Underhållsplan Planerat underhåll 2020-2049 sammanställning, Brf Excelsior</t>
  </si>
  <si>
    <t>Underhållsplan 2020-2049 mark, Brf Excelsior</t>
  </si>
  <si>
    <t>Underhållsplan 2020-2049 utvändigt, Brf Excelsior</t>
  </si>
  <si>
    <t>Underhållsplan 2020-2049 invändigt, Brf Excelsior</t>
  </si>
  <si>
    <t>Underhållsplan 2020-2049 El, Brf Excelsior</t>
  </si>
  <si>
    <t>Underhållsplan 2020-2049 VVS, Brf Excelsior</t>
  </si>
  <si>
    <t>Belysning</t>
  </si>
  <si>
    <t>Byte belysning trapphus 7B</t>
  </si>
  <si>
    <t>Byte belysning entré</t>
  </si>
  <si>
    <t>Byte belysning fasad</t>
  </si>
  <si>
    <t>Byte belysning entré 7A</t>
  </si>
  <si>
    <t>Byte belysning trapphus 7A</t>
  </si>
  <si>
    <t>Byte belysning trapphus 9</t>
  </si>
  <si>
    <t>Byte belysning källare</t>
  </si>
  <si>
    <t>Byte belysning elrum</t>
  </si>
  <si>
    <t>Byte belysning hissmaskinsrum</t>
  </si>
  <si>
    <t>Byte belysning undercentral</t>
  </si>
  <si>
    <t>Tele</t>
  </si>
  <si>
    <t>Byte porttelefon</t>
  </si>
  <si>
    <t>Hiss</t>
  </si>
  <si>
    <t>Byte styrsystem</t>
  </si>
  <si>
    <t>Byte hissmaskin</t>
  </si>
  <si>
    <t>Byte korginredning</t>
  </si>
  <si>
    <t>Byte tryckknappsats i hiss</t>
  </si>
  <si>
    <t>Byte tryckknappar våningsplan</t>
  </si>
  <si>
    <t>Ventilation</t>
  </si>
  <si>
    <t>OVK</t>
  </si>
  <si>
    <t>Rensning ventilationskanaler</t>
  </si>
  <si>
    <t>Byte rökgasfläktar</t>
  </si>
  <si>
    <t>Byte takfläktar</t>
  </si>
  <si>
    <t>Värme generell</t>
  </si>
  <si>
    <t>Energideklaration</t>
  </si>
  <si>
    <t>Värme undercentral</t>
  </si>
  <si>
    <t>Byte pump värmecirkulation</t>
  </si>
  <si>
    <t>Byte pump värmecirkulation shuntgrupp</t>
  </si>
  <si>
    <t>Byte pump VVC</t>
  </si>
  <si>
    <t>Dränering</t>
  </si>
  <si>
    <t>Byte dränering med isodränsystem</t>
  </si>
  <si>
    <t>Trapphus 7B</t>
  </si>
  <si>
    <t>Trapphus 7A</t>
  </si>
  <si>
    <t>Entré 7A</t>
  </si>
  <si>
    <t>Trapphus 9</t>
  </si>
  <si>
    <t>Källare</t>
  </si>
  <si>
    <t>Elrum</t>
  </si>
  <si>
    <t>Hissmaskinrum</t>
  </si>
  <si>
    <t>Undercentral</t>
  </si>
  <si>
    <t>Målning trapphus</t>
  </si>
  <si>
    <t>Slipning trappsteg av sten</t>
  </si>
  <si>
    <t>Slipning och lackning trappsteg</t>
  </si>
  <si>
    <t>Målning väggar och tak</t>
  </si>
  <si>
    <t>Slipning trappsteg</t>
  </si>
  <si>
    <t>Målning golv, väggar och tak</t>
  </si>
  <si>
    <t>Innergård 9</t>
  </si>
  <si>
    <t>Portik</t>
  </si>
  <si>
    <t>Byte betongplattor</t>
  </si>
  <si>
    <t>Innergård</t>
  </si>
  <si>
    <t>Skiljemur</t>
  </si>
  <si>
    <t>Målning puts</t>
  </si>
  <si>
    <t>Lagning puts</t>
  </si>
  <si>
    <t>Målning krönplåt</t>
  </si>
  <si>
    <t>Byte krönplåt</t>
  </si>
  <si>
    <t>Smidesräcke</t>
  </si>
  <si>
    <t>Målning</t>
  </si>
  <si>
    <t>Innergård 7</t>
  </si>
  <si>
    <t>Omsättning kullersten</t>
  </si>
  <si>
    <t>Kullersten</t>
  </si>
  <si>
    <t>Förråd under uteplats</t>
  </si>
  <si>
    <t>Oljning</t>
  </si>
  <si>
    <t>Postbox</t>
  </si>
  <si>
    <t xml:space="preserve">Byte  </t>
  </si>
  <si>
    <t>Gårdshus</t>
  </si>
  <si>
    <t>Stort fönster</t>
  </si>
  <si>
    <t>Noxyde</t>
  </si>
  <si>
    <t>Hängränna</t>
  </si>
  <si>
    <t>Byte</t>
  </si>
  <si>
    <t>Dörr</t>
  </si>
  <si>
    <t>Slipning och lackning</t>
  </si>
  <si>
    <t>Putsfasad</t>
  </si>
  <si>
    <t>Lagning</t>
  </si>
  <si>
    <t>Träfasad</t>
  </si>
  <si>
    <t>Mot gatan</t>
  </si>
  <si>
    <t>Sockel mot gata</t>
  </si>
  <si>
    <t>Putsad fasad mot gata</t>
  </si>
  <si>
    <t>Midjebleck</t>
  </si>
  <si>
    <t>Fönsterbleck</t>
  </si>
  <si>
    <t>Mot innergården</t>
  </si>
  <si>
    <t>Putsad fasad</t>
  </si>
  <si>
    <t>Plåtgavel mot grannfastighet</t>
  </si>
  <si>
    <t>Smide</t>
  </si>
  <si>
    <t>Målning ram och räcke</t>
  </si>
  <si>
    <t>Balkong</t>
  </si>
  <si>
    <t>Byte komposittrall</t>
  </si>
  <si>
    <t>Renovering/byte</t>
  </si>
  <si>
    <t>Källarfönster</t>
  </si>
  <si>
    <t>Dörrar</t>
  </si>
  <si>
    <t>Entré port</t>
  </si>
  <si>
    <t>Slipning &amp; lackning</t>
  </si>
  <si>
    <t>Entré partier</t>
  </si>
  <si>
    <t>Trädörr</t>
  </si>
  <si>
    <t>Entréer</t>
  </si>
  <si>
    <t>Ståldörr källare</t>
  </si>
  <si>
    <t>Stuprör</t>
  </si>
  <si>
    <t>Takplåt</t>
  </si>
  <si>
    <t>Målning (Noxyde)</t>
  </si>
  <si>
    <t>Fotränna</t>
  </si>
  <si>
    <t>Hängrännor</t>
  </si>
  <si>
    <t>Fönsterkupor</t>
  </si>
  <si>
    <t>Takfönster</t>
  </si>
  <si>
    <t>Taksäkerhet</t>
  </si>
  <si>
    <t>Uppdatering</t>
  </si>
  <si>
    <t>Stammar</t>
  </si>
  <si>
    <t>Spolning</t>
  </si>
  <si>
    <t>Stambyte</t>
  </si>
  <si>
    <t>Filmning dräneringsrör</t>
  </si>
  <si>
    <t>Generelllt trapphus</t>
  </si>
  <si>
    <t>Uppfräschning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</si>
</sst>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r_-;\-* #,##0.00\ _k_r_-;_-* &quot;-&quot;??\ _k_r_-;_-@_-"/>
    <numFmt numFmtId="164" formatCode="#,##0_ ;\-#,##0\ 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CEB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33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wrapText="1"/>
    </xf>
    <xf numFmtId="0" fontId="2" fillId="0" borderId="7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0" xfId="0" applyBorder="1"/>
    <xf numFmtId="0" fontId="2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0" xfId="0" applyBorder="1"/>
    <xf numFmtId="0" fontId="0" fillId="0" borderId="2" xfId="0" applyBorder="1"/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8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17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/>
    <xf numFmtId="0" fontId="1" fillId="0" borderId="16" xfId="0" applyFont="1" applyBorder="1" applyAlignment="1">
      <alignment horizontal="right"/>
    </xf>
    <xf numFmtId="0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8" fillId="3" borderId="6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9" fillId="3" borderId="7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7" borderId="15" xfId="0" applyFill="1" applyBorder="1"/>
    <xf numFmtId="0" fontId="0" fillId="3" borderId="15" xfId="0" applyFill="1" applyBorder="1"/>
    <xf numFmtId="0" fontId="0" fillId="8" borderId="15" xfId="0" applyFill="1" applyBorder="1"/>
    <xf numFmtId="0" fontId="0" fillId="5" borderId="15" xfId="0" applyFill="1" applyBorder="1"/>
    <xf numFmtId="0" fontId="0" fillId="6" borderId="9" xfId="0" applyFill="1" applyBorder="1"/>
    <xf numFmtId="0" fontId="17" fillId="0" borderId="8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8" xfId="0" applyFont="1" applyBorder="1"/>
    <xf numFmtId="0" fontId="17" fillId="0" borderId="11" xfId="0" applyFont="1" applyBorder="1"/>
    <xf numFmtId="0" fontId="1" fillId="0" borderId="8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left" wrapText="1"/>
    </xf>
    <xf numFmtId="0" fontId="17" fillId="0" borderId="8" xfId="0" applyFont="1" applyBorder="1" applyAlignment="1">
      <alignment horizontal="left" vertical="center"/>
    </xf>
    <xf numFmtId="0" fontId="0" fillId="2" borderId="10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13" xfId="1" applyNumberFormat="1" applyFont="1" applyFill="1" applyBorder="1" applyAlignment="1">
      <alignment horizontal="center" vertical="center"/>
    </xf>
    <xf numFmtId="3" fontId="0" fillId="2" borderId="13" xfId="0" applyNumberFormat="1" applyFill="1" applyBorder="1" applyAlignment="1">
      <alignment horizontal="center" vertical="center"/>
    </xf>
  </cellXfs>
  <cellStyles count="2">
    <cellStyle name="Normal" xfId="0" builtinId="0"/>
    <cellStyle name="Tusental" xfId="1" builtinId="3"/>
  </cellStyles>
  <dxfs count="0"/>
  <tableStyles count="0" defaultTableStyle="TableStyleMedium2" defaultPivotStyle="PivotStyleLight16"/>
  <colors>
    <mruColors>
      <color rgb="FFF63AD2"/>
      <color rgb="FF4CE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800"/>
              <a:t>Kostnad för</a:t>
            </a:r>
            <a:r>
              <a:rPr lang="sv-SE" sz="1800" baseline="0"/>
              <a:t> planerat underhåll</a:t>
            </a:r>
            <a:endParaRPr lang="sv-SE" sz="1400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Sammanställning!$Q$17</c:f>
              <c:strCache>
                <c:ptCount val="1"/>
                <c:pt idx="0">
                  <c:v>Mark</c:v>
                </c:pt>
              </c:strCache>
            </c:strRef>
          </c:tx>
          <c:spPr>
            <a:solidFill>
              <a:srgbClr val="4CEB21"/>
            </a:solidFill>
            <a:ln>
              <a:noFill/>
            </a:ln>
            <a:effectLst/>
          </c:spPr>
          <c:invertIfNegative val="0"/>
          <c:cat>
            <c:numRef>
              <c:f>Sammanställning!$P$18:$P$47</c:f>
              <c:numCache>
                <c:formatCode>General</c:formatCode>
                <c:ptCount val="3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</c:numCache>
            </c:numRef>
          </c:cat>
          <c:val>
            <c:numRef>
              <c:f>Sammanställning!$Q$18:$Q$47</c:f>
              <c:numCache>
                <c:formatCode>General</c:formatCode>
                <c:ptCount val="30"/>
                <c:pt idx="0">
                  <c:v>10</c:v>
                </c:pt>
                <c:pt idx="1">
                  <c:v>750</c:v>
                </c:pt>
                <c:pt idx="2">
                  <c:v>0</c:v>
                </c:pt>
                <c:pt idx="3">
                  <c:v>366</c:v>
                </c:pt>
                <c:pt idx="4">
                  <c:v>0</c:v>
                </c:pt>
                <c:pt idx="5">
                  <c:v>25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288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23</c:v>
                </c:pt>
                <c:pt idx="22">
                  <c:v>0</c:v>
                </c:pt>
                <c:pt idx="23">
                  <c:v>543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0</c:v>
                </c:pt>
                <c:pt idx="29">
                  <c:v>45</c:v>
                </c:pt>
              </c:numCache>
            </c:numRef>
          </c:val>
        </c:ser>
        <c:ser>
          <c:idx val="1"/>
          <c:order val="1"/>
          <c:tx>
            <c:strRef>
              <c:f>Sammanställning!$R$17</c:f>
              <c:strCache>
                <c:ptCount val="1"/>
                <c:pt idx="0">
                  <c:v>Utvändigt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Sammanställning!$P$18:$P$47</c:f>
              <c:numCache>
                <c:formatCode>General</c:formatCode>
                <c:ptCount val="3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</c:numCache>
            </c:numRef>
          </c:cat>
          <c:val>
            <c:numRef>
              <c:f>Sammanställning!$R$18:$R$47</c:f>
              <c:numCache>
                <c:formatCode>General</c:formatCode>
                <c:ptCount val="30"/>
                <c:pt idx="0">
                  <c:v>25</c:v>
                </c:pt>
                <c:pt idx="1">
                  <c:v>0</c:v>
                </c:pt>
                <c:pt idx="2">
                  <c:v>65</c:v>
                </c:pt>
                <c:pt idx="3">
                  <c:v>795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1270</c:v>
                </c:pt>
                <c:pt idx="8">
                  <c:v>0</c:v>
                </c:pt>
                <c:pt idx="9">
                  <c:v>0</c:v>
                </c:pt>
                <c:pt idx="10">
                  <c:v>1270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1250</c:v>
                </c:pt>
                <c:pt idx="19">
                  <c:v>0</c:v>
                </c:pt>
                <c:pt idx="20">
                  <c:v>25</c:v>
                </c:pt>
                <c:pt idx="21">
                  <c:v>0</c:v>
                </c:pt>
                <c:pt idx="22">
                  <c:v>2170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45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2"/>
          <c:order val="2"/>
          <c:tx>
            <c:strRef>
              <c:f>Sammanställning!$S$17</c:f>
              <c:strCache>
                <c:ptCount val="1"/>
                <c:pt idx="0">
                  <c:v>Invändigt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Sammanställning!$P$18:$P$47</c:f>
              <c:numCache>
                <c:formatCode>General</c:formatCode>
                <c:ptCount val="3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</c:numCache>
            </c:numRef>
          </c:cat>
          <c:val>
            <c:numRef>
              <c:f>Sammanställning!$S$18:$S$47</c:f>
              <c:numCache>
                <c:formatCode>General</c:formatCode>
                <c:ptCount val="30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711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711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Sammanställning!$T$17</c:f>
              <c:strCache>
                <c:ptCount val="1"/>
                <c:pt idx="0">
                  <c:v>El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Sammanställning!$P$18:$P$47</c:f>
              <c:numCache>
                <c:formatCode>General</c:formatCode>
                <c:ptCount val="3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</c:numCache>
            </c:numRef>
          </c:cat>
          <c:val>
            <c:numRef>
              <c:f>Sammanställning!$T$18:$T$47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1678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60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4"/>
          <c:order val="4"/>
          <c:tx>
            <c:strRef>
              <c:f>Sammanställning!$U$17</c:f>
              <c:strCache>
                <c:ptCount val="1"/>
                <c:pt idx="0">
                  <c:v>VVS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Sammanställning!$P$18:$P$47</c:f>
              <c:numCache>
                <c:formatCode>General</c:formatCode>
                <c:ptCount val="30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  <c:pt idx="21">
                  <c:v>2041</c:v>
                </c:pt>
                <c:pt idx="22">
                  <c:v>2042</c:v>
                </c:pt>
                <c:pt idx="23">
                  <c:v>2043</c:v>
                </c:pt>
                <c:pt idx="24">
                  <c:v>2044</c:v>
                </c:pt>
                <c:pt idx="25">
                  <c:v>2045</c:v>
                </c:pt>
                <c:pt idx="26">
                  <c:v>2046</c:v>
                </c:pt>
                <c:pt idx="27">
                  <c:v>2047</c:v>
                </c:pt>
                <c:pt idx="28">
                  <c:v>2048</c:v>
                </c:pt>
                <c:pt idx="29">
                  <c:v>2049</c:v>
                </c:pt>
              </c:numCache>
            </c:numRef>
          </c:cat>
          <c:val>
            <c:numRef>
              <c:f>Sammanställning!$U$18:$U$47</c:f>
              <c:numCache>
                <c:formatCode>General</c:formatCode>
                <c:ptCount val="30"/>
                <c:pt idx="0">
                  <c:v>0</c:v>
                </c:pt>
                <c:pt idx="1">
                  <c:v>60</c:v>
                </c:pt>
                <c:pt idx="2">
                  <c:v>0</c:v>
                </c:pt>
                <c:pt idx="3">
                  <c:v>90</c:v>
                </c:pt>
                <c:pt idx="4">
                  <c:v>0</c:v>
                </c:pt>
                <c:pt idx="5">
                  <c:v>0</c:v>
                </c:pt>
                <c:pt idx="6">
                  <c:v>15</c:v>
                </c:pt>
                <c:pt idx="7">
                  <c:v>170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220</c:v>
                </c:pt>
                <c:pt idx="13">
                  <c:v>60</c:v>
                </c:pt>
                <c:pt idx="14">
                  <c:v>0</c:v>
                </c:pt>
                <c:pt idx="15">
                  <c:v>0</c:v>
                </c:pt>
                <c:pt idx="16">
                  <c:v>15</c:v>
                </c:pt>
                <c:pt idx="17">
                  <c:v>0</c:v>
                </c:pt>
                <c:pt idx="18">
                  <c:v>90</c:v>
                </c:pt>
                <c:pt idx="19">
                  <c:v>3025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135</c:v>
                </c:pt>
                <c:pt idx="26">
                  <c:v>15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951824"/>
        <c:axId val="199952216"/>
      </c:barChart>
      <c:catAx>
        <c:axId val="19995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9952216"/>
        <c:crosses val="autoZero"/>
        <c:auto val="1"/>
        <c:lblAlgn val="ctr"/>
        <c:lblOffset val="100"/>
        <c:noMultiLvlLbl val="0"/>
      </c:catAx>
      <c:valAx>
        <c:axId val="19995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400"/>
                  <a:t>Tusen kronor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9951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180975</xdr:colOff>
      <xdr:row>15</xdr:row>
      <xdr:rowOff>0</xdr:rowOff>
    </xdr:from>
    <xdr:to>
      <xdr:col>38</xdr:col>
      <xdr:colOff>38100</xdr:colOff>
      <xdr:row>34</xdr:row>
      <xdr:rowOff>133349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zoomScaleNormal="100" workbookViewId="0">
      <pane ySplit="10" topLeftCell="A11" activePane="bottomLeft" state="frozen"/>
      <selection pane="bottomLeft" activeCell="AL35" sqref="AL35"/>
    </sheetView>
  </sheetViews>
  <sheetFormatPr defaultRowHeight="15" x14ac:dyDescent="0.25"/>
  <cols>
    <col min="1" max="1" width="5.7109375" customWidth="1"/>
    <col min="2" max="2" width="18.42578125" bestFit="1" customWidth="1"/>
    <col min="3" max="3" width="8.5703125" bestFit="1" customWidth="1"/>
    <col min="4" max="4" width="28.5703125" bestFit="1" customWidth="1"/>
    <col min="5" max="5" width="11" bestFit="1" customWidth="1"/>
    <col min="6" max="35" width="4.42578125" bestFit="1" customWidth="1"/>
    <col min="36" max="36" width="11.7109375" bestFit="1" customWidth="1"/>
  </cols>
  <sheetData>
    <row r="1" spans="1:37" x14ac:dyDescent="0.25">
      <c r="A1" s="104" t="s">
        <v>22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</row>
    <row r="2" spans="1:37" ht="42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</row>
    <row r="3" spans="1:37" ht="21.75" customHeight="1" x14ac:dyDescent="0.3">
      <c r="B3" s="105" t="s">
        <v>0</v>
      </c>
      <c r="C3" s="105" t="s">
        <v>1</v>
      </c>
      <c r="D3" s="109" t="s">
        <v>2</v>
      </c>
      <c r="E3" s="109" t="s">
        <v>13</v>
      </c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8"/>
      <c r="AJ3" s="105" t="s">
        <v>3</v>
      </c>
    </row>
    <row r="4" spans="1:37" ht="15.75" thickBot="1" x14ac:dyDescent="0.3">
      <c r="B4" s="106"/>
      <c r="C4" s="106"/>
      <c r="D4" s="110"/>
      <c r="E4" s="110"/>
      <c r="F4" s="38">
        <v>2020</v>
      </c>
      <c r="G4" s="39">
        <v>2021</v>
      </c>
      <c r="H4" s="38">
        <v>2022</v>
      </c>
      <c r="I4" s="39">
        <v>2023</v>
      </c>
      <c r="J4" s="38">
        <v>2024</v>
      </c>
      <c r="K4" s="39">
        <v>2025</v>
      </c>
      <c r="L4" s="38">
        <v>2026</v>
      </c>
      <c r="M4" s="39">
        <v>2027</v>
      </c>
      <c r="N4" s="38">
        <v>2028</v>
      </c>
      <c r="O4" s="39">
        <v>2029</v>
      </c>
      <c r="P4" s="38">
        <v>2030</v>
      </c>
      <c r="Q4" s="39">
        <v>2031</v>
      </c>
      <c r="R4" s="38">
        <v>2032</v>
      </c>
      <c r="S4" s="39">
        <v>2033</v>
      </c>
      <c r="T4" s="38">
        <v>2034</v>
      </c>
      <c r="U4" s="39">
        <v>2035</v>
      </c>
      <c r="V4" s="38">
        <v>2036</v>
      </c>
      <c r="W4" s="39">
        <v>2037</v>
      </c>
      <c r="X4" s="38">
        <v>2038</v>
      </c>
      <c r="Y4" s="39">
        <v>2039</v>
      </c>
      <c r="Z4" s="38">
        <v>2040</v>
      </c>
      <c r="AA4" s="39">
        <v>2041</v>
      </c>
      <c r="AB4" s="38">
        <v>2042</v>
      </c>
      <c r="AC4" s="39">
        <v>2043</v>
      </c>
      <c r="AD4" s="38">
        <v>2044</v>
      </c>
      <c r="AE4" s="39">
        <v>2045</v>
      </c>
      <c r="AF4" s="38">
        <v>2046</v>
      </c>
      <c r="AG4" s="39">
        <v>2047</v>
      </c>
      <c r="AH4" s="38">
        <v>2048</v>
      </c>
      <c r="AI4" s="38">
        <v>2049</v>
      </c>
      <c r="AJ4" s="106"/>
    </row>
    <row r="5" spans="1:37" x14ac:dyDescent="0.25">
      <c r="B5" s="33"/>
      <c r="C5" s="33"/>
      <c r="D5" s="34"/>
      <c r="E5" s="36" t="s">
        <v>5</v>
      </c>
      <c r="F5" s="14">
        <f t="shared" ref="F5:AI5" si="0">SUM(F12:F47)</f>
        <v>10</v>
      </c>
      <c r="G5" s="14">
        <f t="shared" si="0"/>
        <v>750</v>
      </c>
      <c r="H5" s="14">
        <f t="shared" si="0"/>
        <v>0</v>
      </c>
      <c r="I5" s="14">
        <f t="shared" si="0"/>
        <v>366</v>
      </c>
      <c r="J5" s="14">
        <f t="shared" si="0"/>
        <v>0</v>
      </c>
      <c r="K5" s="14">
        <f t="shared" si="0"/>
        <v>25</v>
      </c>
      <c r="L5" s="14">
        <f t="shared" si="0"/>
        <v>3</v>
      </c>
      <c r="M5" s="14">
        <f t="shared" si="0"/>
        <v>0</v>
      </c>
      <c r="N5" s="14">
        <f t="shared" si="0"/>
        <v>0</v>
      </c>
      <c r="O5" s="14">
        <f t="shared" si="0"/>
        <v>3</v>
      </c>
      <c r="P5" s="14">
        <f t="shared" si="0"/>
        <v>0</v>
      </c>
      <c r="Q5" s="14">
        <f t="shared" si="0"/>
        <v>0</v>
      </c>
      <c r="R5" s="14">
        <f t="shared" si="0"/>
        <v>3</v>
      </c>
      <c r="S5" s="14">
        <f t="shared" si="0"/>
        <v>288</v>
      </c>
      <c r="T5" s="14">
        <f t="shared" si="0"/>
        <v>0</v>
      </c>
      <c r="U5" s="14">
        <f t="shared" si="0"/>
        <v>3</v>
      </c>
      <c r="V5" s="14">
        <f t="shared" si="0"/>
        <v>0</v>
      </c>
      <c r="W5" s="14">
        <f t="shared" si="0"/>
        <v>0</v>
      </c>
      <c r="X5" s="14">
        <f t="shared" si="0"/>
        <v>3</v>
      </c>
      <c r="Y5" s="14">
        <f t="shared" si="0"/>
        <v>0</v>
      </c>
      <c r="Z5" s="14">
        <f t="shared" si="0"/>
        <v>0</v>
      </c>
      <c r="AA5" s="14">
        <f t="shared" si="0"/>
        <v>23</v>
      </c>
      <c r="AB5" s="14">
        <f t="shared" si="0"/>
        <v>0</v>
      </c>
      <c r="AC5" s="14">
        <f t="shared" si="0"/>
        <v>543</v>
      </c>
      <c r="AD5" s="14">
        <f t="shared" si="0"/>
        <v>3</v>
      </c>
      <c r="AE5" s="14">
        <f t="shared" si="0"/>
        <v>0</v>
      </c>
      <c r="AF5" s="14">
        <f t="shared" si="0"/>
        <v>0</v>
      </c>
      <c r="AG5" s="14">
        <f t="shared" si="0"/>
        <v>3</v>
      </c>
      <c r="AH5" s="14">
        <f t="shared" si="0"/>
        <v>0</v>
      </c>
      <c r="AI5" s="14">
        <f t="shared" si="0"/>
        <v>45</v>
      </c>
      <c r="AJ5" s="33"/>
    </row>
    <row r="6" spans="1:37" x14ac:dyDescent="0.25">
      <c r="B6" s="33"/>
      <c r="C6" s="33"/>
      <c r="D6" s="34"/>
      <c r="E6" s="36" t="s">
        <v>8</v>
      </c>
      <c r="F6" s="14">
        <f>SUM(Utvändigt!E6)</f>
        <v>25</v>
      </c>
      <c r="G6" s="14">
        <f>SUM(Utvändigt!F6)</f>
        <v>0</v>
      </c>
      <c r="H6" s="14">
        <f>SUM(Utvändigt!G6)</f>
        <v>65</v>
      </c>
      <c r="I6" s="14">
        <f>SUM(Utvändigt!H6)</f>
        <v>795</v>
      </c>
      <c r="J6" s="14">
        <f>SUM(Utvändigt!I6)</f>
        <v>0</v>
      </c>
      <c r="K6" s="14">
        <f>SUM(Utvändigt!J6)</f>
        <v>0</v>
      </c>
      <c r="L6" s="14">
        <f>SUM(Utvändigt!K6)</f>
        <v>0</v>
      </c>
      <c r="M6" s="14">
        <f>SUM(Utvändigt!L6)</f>
        <v>1270</v>
      </c>
      <c r="N6" s="14">
        <f>SUM(Utvändigt!M6)</f>
        <v>0</v>
      </c>
      <c r="O6" s="14">
        <f>SUM(Utvändigt!N6)</f>
        <v>0</v>
      </c>
      <c r="P6" s="14">
        <f>SUM(Utvändigt!O6)</f>
        <v>1270</v>
      </c>
      <c r="Q6" s="14">
        <f>SUM(Utvändigt!P6)</f>
        <v>0</v>
      </c>
      <c r="R6" s="14">
        <f>SUM(Utvändigt!Q6)</f>
        <v>0</v>
      </c>
      <c r="S6" s="14">
        <f>SUM(Utvändigt!R6)</f>
        <v>0</v>
      </c>
      <c r="T6" s="14">
        <f>SUM(Utvändigt!S6)</f>
        <v>0</v>
      </c>
      <c r="U6" s="14">
        <f>SUM(Utvändigt!T6)</f>
        <v>0</v>
      </c>
      <c r="V6" s="14">
        <f>SUM(Utvändigt!U6)</f>
        <v>0</v>
      </c>
      <c r="W6" s="14">
        <f>SUM(Utvändigt!V6)</f>
        <v>0</v>
      </c>
      <c r="X6" s="14">
        <f>SUM(Utvändigt!W6)</f>
        <v>1250</v>
      </c>
      <c r="Y6" s="14">
        <f>SUM(Utvändigt!X6)</f>
        <v>0</v>
      </c>
      <c r="Z6" s="14">
        <f>SUM(Utvändigt!Y6)</f>
        <v>25</v>
      </c>
      <c r="AA6" s="14">
        <f>SUM(Utvändigt!Z6)</f>
        <v>0</v>
      </c>
      <c r="AB6" s="14">
        <f>SUM(Utvändigt!AA6)</f>
        <v>2170</v>
      </c>
      <c r="AC6" s="14">
        <f>SUM(Utvändigt!AB6)</f>
        <v>0</v>
      </c>
      <c r="AD6" s="14">
        <f>SUM(Utvändigt!AC6)</f>
        <v>0</v>
      </c>
      <c r="AE6" s="14">
        <f>SUM(Utvändigt!AD6)</f>
        <v>0</v>
      </c>
      <c r="AF6" s="14">
        <f>SUM(Utvändigt!AE6)</f>
        <v>45</v>
      </c>
      <c r="AG6" s="14">
        <f>SUM(Utvändigt!AF6)</f>
        <v>0</v>
      </c>
      <c r="AH6" s="14">
        <f>SUM(Utvändigt!AG6)</f>
        <v>0</v>
      </c>
      <c r="AI6" s="14">
        <f>SUM(Utvändigt!AH6)</f>
        <v>0</v>
      </c>
      <c r="AJ6" s="35"/>
    </row>
    <row r="7" spans="1:37" x14ac:dyDescent="0.25">
      <c r="B7" s="33"/>
      <c r="C7" s="33"/>
      <c r="D7" s="34"/>
      <c r="E7" s="36" t="s">
        <v>9</v>
      </c>
      <c r="F7" s="14">
        <f>SUM(Invändigt!E7)</f>
        <v>30</v>
      </c>
      <c r="G7" s="14">
        <f>SUM(Invändigt!F7)</f>
        <v>0</v>
      </c>
      <c r="H7" s="14">
        <f>SUM(Invändigt!G7)</f>
        <v>0</v>
      </c>
      <c r="I7" s="14">
        <f>SUM(Invändigt!H7)</f>
        <v>0</v>
      </c>
      <c r="J7" s="14">
        <f>SUM(Invändigt!I7)</f>
        <v>0</v>
      </c>
      <c r="K7" s="14">
        <f>SUM(Invändigt!J7)</f>
        <v>0</v>
      </c>
      <c r="L7" s="14">
        <f>SUM(Invändigt!K7)</f>
        <v>0</v>
      </c>
      <c r="M7" s="14">
        <f>SUM(Invändigt!L7)</f>
        <v>711</v>
      </c>
      <c r="N7" s="14">
        <f>SUM(Invändigt!M7)</f>
        <v>0</v>
      </c>
      <c r="O7" s="14">
        <f>SUM(Invändigt!N7)</f>
        <v>0</v>
      </c>
      <c r="P7" s="14">
        <f>SUM(Invändigt!O7)</f>
        <v>0</v>
      </c>
      <c r="Q7" s="14">
        <f>SUM(Invändigt!P7)</f>
        <v>0</v>
      </c>
      <c r="R7" s="14">
        <f>SUM(Invändigt!Q7)</f>
        <v>0</v>
      </c>
      <c r="S7" s="14">
        <f>SUM(Invändigt!R7)</f>
        <v>0</v>
      </c>
      <c r="T7" s="14">
        <f>SUM(Invändigt!S7)</f>
        <v>0</v>
      </c>
      <c r="U7" s="14">
        <f>SUM(Invändigt!T7)</f>
        <v>0</v>
      </c>
      <c r="V7" s="14">
        <f>SUM(Invändigt!U7)</f>
        <v>0</v>
      </c>
      <c r="W7" s="14">
        <f>SUM(Invändigt!V7)</f>
        <v>30</v>
      </c>
      <c r="X7" s="14">
        <f>SUM(Invändigt!W7)</f>
        <v>0</v>
      </c>
      <c r="Y7" s="14">
        <f>SUM(Invändigt!X7)</f>
        <v>0</v>
      </c>
      <c r="Z7" s="14">
        <f>SUM(Invändigt!Y7)</f>
        <v>0</v>
      </c>
      <c r="AA7" s="14">
        <f>SUM(Invändigt!Z7)</f>
        <v>0</v>
      </c>
      <c r="AB7" s="14">
        <f>SUM(Invändigt!AA7)</f>
        <v>711</v>
      </c>
      <c r="AC7" s="14">
        <f>SUM(Invändigt!AB7)</f>
        <v>0</v>
      </c>
      <c r="AD7" s="14">
        <f>SUM(Invändigt!AC7)</f>
        <v>0</v>
      </c>
      <c r="AE7" s="14">
        <f>SUM(Invändigt!AD7)</f>
        <v>0</v>
      </c>
      <c r="AF7" s="14">
        <f>SUM(Invändigt!AE7)</f>
        <v>0</v>
      </c>
      <c r="AG7" s="14">
        <f>SUM(Invändigt!AF7)</f>
        <v>0</v>
      </c>
      <c r="AH7" s="14">
        <f>SUM(Invändigt!AG7)</f>
        <v>0</v>
      </c>
      <c r="AI7" s="14">
        <f>SUM(Invändigt!AH7)</f>
        <v>0</v>
      </c>
      <c r="AJ7" s="35"/>
    </row>
    <row r="8" spans="1:37" x14ac:dyDescent="0.25">
      <c r="B8" s="33"/>
      <c r="C8" s="33"/>
      <c r="D8" s="34"/>
      <c r="E8" s="36" t="s">
        <v>10</v>
      </c>
      <c r="F8" s="14">
        <f>SUM(El!E8)</f>
        <v>0</v>
      </c>
      <c r="G8" s="14">
        <f>SUM(El!F8)</f>
        <v>0</v>
      </c>
      <c r="H8" s="14">
        <f>SUM(El!G8)</f>
        <v>0</v>
      </c>
      <c r="I8" s="14">
        <f>SUM(El!H8)</f>
        <v>0</v>
      </c>
      <c r="J8" s="14">
        <f>SUM(El!I8)</f>
        <v>0</v>
      </c>
      <c r="K8" s="14">
        <f>SUM(El!J8)</f>
        <v>0</v>
      </c>
      <c r="L8" s="14">
        <f>SUM(El!K8)</f>
        <v>0</v>
      </c>
      <c r="M8" s="14">
        <f>SUM(El!L8)</f>
        <v>60</v>
      </c>
      <c r="N8" s="14">
        <f>SUM(El!M8)</f>
        <v>0</v>
      </c>
      <c r="O8" s="14">
        <f>SUM(El!N8)</f>
        <v>0</v>
      </c>
      <c r="P8" s="14">
        <f>SUM(El!O8)</f>
        <v>0</v>
      </c>
      <c r="Q8" s="14">
        <f>SUM(El!P8)</f>
        <v>0</v>
      </c>
      <c r="R8" s="14">
        <f>SUM(El!Q8)</f>
        <v>0</v>
      </c>
      <c r="S8" s="14">
        <f>SUM(El!R8)</f>
        <v>0</v>
      </c>
      <c r="T8" s="14">
        <f>SUM(El!S8)</f>
        <v>0</v>
      </c>
      <c r="U8" s="14">
        <f>SUM(El!T8)</f>
        <v>0</v>
      </c>
      <c r="V8" s="14">
        <f>SUM(El!U8)</f>
        <v>0</v>
      </c>
      <c r="W8" s="14">
        <f>SUM(El!V8)</f>
        <v>1678</v>
      </c>
      <c r="X8" s="14">
        <f>SUM(El!W8)</f>
        <v>0</v>
      </c>
      <c r="Y8" s="14">
        <f>SUM(El!X8)</f>
        <v>0</v>
      </c>
      <c r="Z8" s="14">
        <f>SUM(El!Y8)</f>
        <v>0</v>
      </c>
      <c r="AA8" s="14">
        <f>SUM(El!Z8)</f>
        <v>0</v>
      </c>
      <c r="AB8" s="14">
        <f>SUM(El!AA8)</f>
        <v>0</v>
      </c>
      <c r="AC8" s="14">
        <f>SUM(El!AB8)</f>
        <v>0</v>
      </c>
      <c r="AD8" s="14">
        <f>SUM(El!AC8)</f>
        <v>0</v>
      </c>
      <c r="AE8" s="14">
        <f>SUM(El!AD8)</f>
        <v>0</v>
      </c>
      <c r="AF8" s="14">
        <f>SUM(El!AE8)</f>
        <v>0</v>
      </c>
      <c r="AG8" s="14">
        <f>SUM(El!AF8)</f>
        <v>60</v>
      </c>
      <c r="AH8" s="14">
        <f>SUM(El!AG8)</f>
        <v>0</v>
      </c>
      <c r="AI8" s="14">
        <f>SUM(El!AH8)</f>
        <v>0</v>
      </c>
      <c r="AJ8" s="35"/>
    </row>
    <row r="9" spans="1:37" ht="15.75" thickBot="1" x14ac:dyDescent="0.3">
      <c r="B9" s="33"/>
      <c r="C9" s="33"/>
      <c r="D9" s="34"/>
      <c r="E9" s="36" t="s">
        <v>11</v>
      </c>
      <c r="F9" s="37">
        <f>SUM(VVS!E9)</f>
        <v>0</v>
      </c>
      <c r="G9" s="37">
        <f>SUM(VVS!F9)</f>
        <v>60</v>
      </c>
      <c r="H9" s="37">
        <f>SUM(VVS!G9)</f>
        <v>0</v>
      </c>
      <c r="I9" s="37">
        <f>SUM(VVS!H9)</f>
        <v>90</v>
      </c>
      <c r="J9" s="37">
        <f>SUM(VVS!I9)</f>
        <v>0</v>
      </c>
      <c r="K9" s="37">
        <f>SUM(VVS!J9)</f>
        <v>0</v>
      </c>
      <c r="L9" s="37">
        <f>SUM(VVS!K9)</f>
        <v>15</v>
      </c>
      <c r="M9" s="37">
        <f>SUM(VVS!L9)</f>
        <v>170</v>
      </c>
      <c r="N9" s="37">
        <f>SUM(VVS!M9)</f>
        <v>0</v>
      </c>
      <c r="O9" s="37">
        <f>SUM(VVS!N9)</f>
        <v>0</v>
      </c>
      <c r="P9" s="37">
        <f>SUM(VVS!O9)</f>
        <v>0</v>
      </c>
      <c r="Q9" s="37">
        <f>SUM(VVS!P9)</f>
        <v>0</v>
      </c>
      <c r="R9" s="37">
        <f>SUM(VVS!Q9)</f>
        <v>220</v>
      </c>
      <c r="S9" s="37">
        <f>SUM(VVS!R9)</f>
        <v>60</v>
      </c>
      <c r="T9" s="37">
        <f>SUM(VVS!S9)</f>
        <v>0</v>
      </c>
      <c r="U9" s="37">
        <f>SUM(VVS!T9)</f>
        <v>0</v>
      </c>
      <c r="V9" s="37">
        <f>SUM(VVS!U9)</f>
        <v>15</v>
      </c>
      <c r="W9" s="37">
        <f>SUM(VVS!V9)</f>
        <v>0</v>
      </c>
      <c r="X9" s="37">
        <f>SUM(VVS!W9)</f>
        <v>90</v>
      </c>
      <c r="Y9" s="37">
        <f>SUM(VVS!X9)</f>
        <v>3025</v>
      </c>
      <c r="Z9" s="37">
        <f>SUM(VVS!Y9)</f>
        <v>0</v>
      </c>
      <c r="AA9" s="37">
        <f>SUM(VVS!Z9)</f>
        <v>0</v>
      </c>
      <c r="AB9" s="37">
        <f>SUM(VVS!AA9)</f>
        <v>0</v>
      </c>
      <c r="AC9" s="37">
        <f>SUM(VVS!AB9)</f>
        <v>0</v>
      </c>
      <c r="AD9" s="37">
        <f>SUM(VVS!AC9)</f>
        <v>0</v>
      </c>
      <c r="AE9" s="37">
        <f>SUM(VVS!AD9)</f>
        <v>135</v>
      </c>
      <c r="AF9" s="37">
        <f>SUM(VVS!AE9)</f>
        <v>15</v>
      </c>
      <c r="AG9" s="37">
        <f>SUM(VVS!AF9)</f>
        <v>0</v>
      </c>
      <c r="AH9" s="37">
        <f>SUM(VVS!AG9)</f>
        <v>0</v>
      </c>
      <c r="AI9" s="37">
        <f>SUM(VVS!AH9)</f>
        <v>0</v>
      </c>
      <c r="AJ9" s="35"/>
    </row>
    <row r="10" spans="1:37" ht="15.75" thickBot="1" x14ac:dyDescent="0.3">
      <c r="B10" s="47"/>
      <c r="C10" s="47"/>
      <c r="D10" s="48"/>
      <c r="E10" s="49" t="s">
        <v>14</v>
      </c>
      <c r="F10" s="46">
        <f>SUM(F5:F9)</f>
        <v>65</v>
      </c>
      <c r="G10" s="46">
        <f t="shared" ref="G10:AI10" si="1">SUM(G5:G9)</f>
        <v>810</v>
      </c>
      <c r="H10" s="46">
        <f t="shared" si="1"/>
        <v>65</v>
      </c>
      <c r="I10" s="46">
        <f t="shared" si="1"/>
        <v>1251</v>
      </c>
      <c r="J10" s="46">
        <f t="shared" si="1"/>
        <v>0</v>
      </c>
      <c r="K10" s="46">
        <f t="shared" si="1"/>
        <v>25</v>
      </c>
      <c r="L10" s="46">
        <f t="shared" si="1"/>
        <v>18</v>
      </c>
      <c r="M10" s="46">
        <f t="shared" si="1"/>
        <v>2211</v>
      </c>
      <c r="N10" s="46">
        <f t="shared" si="1"/>
        <v>0</v>
      </c>
      <c r="O10" s="46">
        <f t="shared" si="1"/>
        <v>3</v>
      </c>
      <c r="P10" s="46">
        <f t="shared" si="1"/>
        <v>1270</v>
      </c>
      <c r="Q10" s="46">
        <f t="shared" si="1"/>
        <v>0</v>
      </c>
      <c r="R10" s="46">
        <f t="shared" si="1"/>
        <v>223</v>
      </c>
      <c r="S10" s="46">
        <f t="shared" si="1"/>
        <v>348</v>
      </c>
      <c r="T10" s="46">
        <f t="shared" si="1"/>
        <v>0</v>
      </c>
      <c r="U10" s="46">
        <f t="shared" si="1"/>
        <v>3</v>
      </c>
      <c r="V10" s="46">
        <f t="shared" si="1"/>
        <v>15</v>
      </c>
      <c r="W10" s="46">
        <f t="shared" si="1"/>
        <v>1708</v>
      </c>
      <c r="X10" s="46">
        <f t="shared" si="1"/>
        <v>1343</v>
      </c>
      <c r="Y10" s="46">
        <f t="shared" si="1"/>
        <v>3025</v>
      </c>
      <c r="Z10" s="46">
        <f t="shared" si="1"/>
        <v>25</v>
      </c>
      <c r="AA10" s="46">
        <f t="shared" si="1"/>
        <v>23</v>
      </c>
      <c r="AB10" s="46">
        <f t="shared" si="1"/>
        <v>2881</v>
      </c>
      <c r="AC10" s="46">
        <f t="shared" si="1"/>
        <v>543</v>
      </c>
      <c r="AD10" s="46">
        <f t="shared" si="1"/>
        <v>3</v>
      </c>
      <c r="AE10" s="46">
        <f t="shared" si="1"/>
        <v>135</v>
      </c>
      <c r="AF10" s="46">
        <f t="shared" si="1"/>
        <v>60</v>
      </c>
      <c r="AG10" s="46">
        <f t="shared" si="1"/>
        <v>63</v>
      </c>
      <c r="AH10" s="46">
        <f t="shared" si="1"/>
        <v>0</v>
      </c>
      <c r="AI10" s="46">
        <f t="shared" si="1"/>
        <v>45</v>
      </c>
      <c r="AJ10" s="47"/>
    </row>
    <row r="11" spans="1:37" x14ac:dyDescent="0.25">
      <c r="B11" s="33"/>
      <c r="C11" s="33"/>
      <c r="D11" s="34"/>
      <c r="E11" s="36"/>
      <c r="F11" s="117"/>
      <c r="G11" s="118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9"/>
      <c r="U11" s="117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33"/>
    </row>
    <row r="12" spans="1:37" x14ac:dyDescent="0.25">
      <c r="B12" s="97" t="s">
        <v>57</v>
      </c>
      <c r="C12" s="2"/>
      <c r="D12" s="99" t="s">
        <v>134</v>
      </c>
      <c r="E12" s="2"/>
      <c r="F12" s="1">
        <v>10</v>
      </c>
      <c r="G12" s="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3"/>
      <c r="U12" s="1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2"/>
    </row>
    <row r="13" spans="1:37" x14ac:dyDescent="0.25">
      <c r="B13" s="97" t="s">
        <v>57</v>
      </c>
      <c r="C13" s="99"/>
      <c r="D13" s="99" t="s">
        <v>58</v>
      </c>
      <c r="E13" s="99"/>
      <c r="F13" s="1"/>
      <c r="G13" s="5">
        <v>750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3"/>
      <c r="U13" s="1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2"/>
    </row>
    <row r="14" spans="1:37" x14ac:dyDescent="0.25">
      <c r="B14" s="97"/>
      <c r="C14" s="99"/>
      <c r="D14" s="99"/>
      <c r="E14" s="99"/>
      <c r="F14" s="1"/>
      <c r="G14" s="5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3"/>
      <c r="U14" s="1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2"/>
    </row>
    <row r="15" spans="1:37" x14ac:dyDescent="0.25">
      <c r="B15" s="101" t="s">
        <v>73</v>
      </c>
      <c r="C15" s="2"/>
      <c r="D15" s="2"/>
      <c r="E15" s="2"/>
      <c r="F15" s="1"/>
      <c r="G15" s="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3"/>
      <c r="U15" s="1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2"/>
    </row>
    <row r="16" spans="1:37" x14ac:dyDescent="0.25">
      <c r="B16" s="3" t="s">
        <v>74</v>
      </c>
      <c r="C16" s="2"/>
      <c r="D16" s="2" t="s">
        <v>70</v>
      </c>
      <c r="E16" s="2"/>
      <c r="F16" s="1"/>
      <c r="G16" s="5"/>
      <c r="H16" s="1"/>
      <c r="I16" s="5">
        <v>25</v>
      </c>
      <c r="J16" s="1"/>
      <c r="K16" s="1"/>
      <c r="L16" s="1"/>
      <c r="M16" s="1"/>
      <c r="N16" s="1"/>
      <c r="O16" s="1"/>
      <c r="P16" s="1"/>
      <c r="Q16" s="1"/>
      <c r="R16" s="1"/>
      <c r="S16" s="1">
        <v>25</v>
      </c>
      <c r="T16" s="1"/>
      <c r="U16" s="1"/>
      <c r="V16" s="13"/>
      <c r="W16" s="1"/>
      <c r="X16" s="14"/>
      <c r="Y16" s="14"/>
      <c r="Z16" s="14"/>
      <c r="AA16" s="14"/>
      <c r="AB16" s="14"/>
      <c r="AC16" s="14">
        <v>25</v>
      </c>
      <c r="AD16" s="14"/>
      <c r="AE16" s="14"/>
      <c r="AF16" s="14"/>
      <c r="AG16" s="14"/>
      <c r="AH16" s="14"/>
      <c r="AI16" s="14"/>
      <c r="AJ16" s="14"/>
      <c r="AK16" s="14"/>
    </row>
    <row r="17" spans="2:37" x14ac:dyDescent="0.25">
      <c r="B17" s="3" t="s">
        <v>74</v>
      </c>
      <c r="C17" s="2"/>
      <c r="D17" s="2" t="s">
        <v>75</v>
      </c>
      <c r="E17" s="2"/>
      <c r="F17" s="1"/>
      <c r="G17" s="5"/>
      <c r="H17" s="6"/>
      <c r="I17" s="5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3"/>
      <c r="W17" s="1"/>
      <c r="X17" s="14"/>
      <c r="Y17" s="14"/>
      <c r="Z17" s="14"/>
      <c r="AA17" s="14"/>
      <c r="AB17" s="14"/>
      <c r="AC17" s="14">
        <v>40</v>
      </c>
      <c r="AD17" s="14"/>
      <c r="AE17" s="14"/>
      <c r="AF17" s="14"/>
      <c r="AG17" s="14"/>
      <c r="AH17" s="14"/>
      <c r="AI17" s="14"/>
      <c r="AJ17" s="14"/>
      <c r="AK17" s="14"/>
    </row>
    <row r="18" spans="2:37" x14ac:dyDescent="0.25">
      <c r="B18" s="3" t="s">
        <v>76</v>
      </c>
      <c r="C18" s="2"/>
      <c r="D18" s="2" t="s">
        <v>75</v>
      </c>
      <c r="E18" s="2"/>
      <c r="F18" s="1"/>
      <c r="G18" s="5"/>
      <c r="H18" s="6"/>
      <c r="I18" s="5"/>
      <c r="J18" s="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3"/>
      <c r="W18" s="1"/>
      <c r="X18" s="14"/>
      <c r="Y18" s="14"/>
      <c r="Z18" s="14"/>
      <c r="AA18" s="14"/>
      <c r="AB18" s="14"/>
      <c r="AC18" s="14">
        <v>140</v>
      </c>
      <c r="AD18" s="14"/>
      <c r="AE18" s="14"/>
      <c r="AF18" s="14"/>
      <c r="AG18" s="14"/>
      <c r="AH18" s="14"/>
      <c r="AI18" s="14"/>
      <c r="AJ18" s="14"/>
      <c r="AK18" s="14"/>
    </row>
    <row r="19" spans="2:37" x14ac:dyDescent="0.25">
      <c r="B19" s="3" t="s">
        <v>77</v>
      </c>
      <c r="C19" s="2"/>
      <c r="D19" s="2" t="s">
        <v>78</v>
      </c>
      <c r="E19" s="2"/>
      <c r="F19" s="1"/>
      <c r="G19" s="5"/>
      <c r="H19" s="6"/>
      <c r="I19" s="5">
        <v>25</v>
      </c>
      <c r="J19" s="6"/>
      <c r="K19" s="1"/>
      <c r="L19" s="1"/>
      <c r="M19" s="1"/>
      <c r="N19" s="1"/>
      <c r="O19" s="1"/>
      <c r="P19" s="1"/>
      <c r="Q19" s="1"/>
      <c r="R19" s="1"/>
      <c r="S19" s="1">
        <v>25</v>
      </c>
      <c r="T19" s="1"/>
      <c r="U19" s="1"/>
      <c r="V19" s="13"/>
      <c r="W19" s="1"/>
      <c r="X19" s="14"/>
      <c r="Y19" s="14"/>
      <c r="Z19" s="14"/>
      <c r="AA19" s="14"/>
      <c r="AB19" s="14"/>
      <c r="AC19" s="14">
        <v>25</v>
      </c>
      <c r="AD19" s="14"/>
      <c r="AE19" s="14"/>
      <c r="AF19" s="14"/>
      <c r="AG19" s="14"/>
      <c r="AH19" s="14"/>
      <c r="AI19" s="14"/>
      <c r="AJ19" s="14"/>
      <c r="AK19" s="14"/>
    </row>
    <row r="20" spans="2:37" x14ac:dyDescent="0.25">
      <c r="B20" s="3" t="s">
        <v>77</v>
      </c>
      <c r="C20" s="2"/>
      <c r="D20" s="2" t="s">
        <v>79</v>
      </c>
      <c r="E20" s="2"/>
      <c r="F20" s="1"/>
      <c r="G20" s="5"/>
      <c r="H20" s="6"/>
      <c r="I20" s="5">
        <v>10</v>
      </c>
      <c r="J20" s="6"/>
      <c r="K20" s="1"/>
      <c r="L20" s="1"/>
      <c r="M20" s="1"/>
      <c r="N20" s="1"/>
      <c r="O20" s="1"/>
      <c r="P20" s="1"/>
      <c r="Q20" s="1"/>
      <c r="R20" s="1"/>
      <c r="S20" s="1">
        <v>10</v>
      </c>
      <c r="T20" s="1"/>
      <c r="U20" s="1"/>
      <c r="V20" s="13"/>
      <c r="W20" s="1"/>
      <c r="X20" s="14"/>
      <c r="Y20" s="14"/>
      <c r="Z20" s="14"/>
      <c r="AA20" s="14"/>
      <c r="AB20" s="14"/>
      <c r="AC20" s="14">
        <v>10</v>
      </c>
      <c r="AD20" s="14"/>
      <c r="AE20" s="14"/>
      <c r="AF20" s="14"/>
      <c r="AG20" s="14"/>
      <c r="AH20" s="14"/>
      <c r="AI20" s="14"/>
      <c r="AJ20" s="14"/>
      <c r="AK20" s="14"/>
    </row>
    <row r="21" spans="2:37" x14ac:dyDescent="0.25">
      <c r="B21" s="3" t="s">
        <v>77</v>
      </c>
      <c r="C21" s="2"/>
      <c r="D21" s="2" t="s">
        <v>80</v>
      </c>
      <c r="E21" s="2"/>
      <c r="F21" s="1"/>
      <c r="G21" s="5"/>
      <c r="H21" s="6"/>
      <c r="I21" s="5">
        <v>8</v>
      </c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3"/>
      <c r="W21" s="1"/>
      <c r="X21" s="14"/>
      <c r="Y21" s="14"/>
      <c r="Z21" s="14"/>
      <c r="AA21" s="14"/>
      <c r="AB21" s="14"/>
      <c r="AC21" s="14">
        <v>8</v>
      </c>
      <c r="AD21" s="14"/>
      <c r="AE21" s="14"/>
      <c r="AF21" s="14"/>
      <c r="AG21" s="14"/>
      <c r="AH21" s="14"/>
      <c r="AI21" s="14"/>
      <c r="AJ21" s="14"/>
      <c r="AK21" s="14"/>
    </row>
    <row r="22" spans="2:37" x14ac:dyDescent="0.25">
      <c r="B22" s="3" t="s">
        <v>77</v>
      </c>
      <c r="C22" s="2"/>
      <c r="D22" s="2" t="s">
        <v>81</v>
      </c>
      <c r="E22" s="2"/>
      <c r="F22" s="1"/>
      <c r="G22" s="5"/>
      <c r="H22" s="6"/>
      <c r="I22" s="5"/>
      <c r="J22" s="6"/>
      <c r="K22" s="1"/>
      <c r="L22" s="1"/>
      <c r="M22" s="1"/>
      <c r="N22" s="1"/>
      <c r="O22" s="1"/>
      <c r="P22" s="1"/>
      <c r="Q22" s="1"/>
      <c r="R22" s="1"/>
      <c r="S22" s="1">
        <v>20</v>
      </c>
      <c r="T22" s="1"/>
      <c r="U22" s="1"/>
      <c r="V22" s="13"/>
      <c r="W22" s="1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2:37" x14ac:dyDescent="0.25">
      <c r="B23" s="3" t="s">
        <v>82</v>
      </c>
      <c r="C23" s="2"/>
      <c r="D23" s="2" t="s">
        <v>83</v>
      </c>
      <c r="E23" s="2"/>
      <c r="F23" s="1"/>
      <c r="G23" s="5"/>
      <c r="H23" s="6"/>
      <c r="I23" s="5">
        <v>15</v>
      </c>
      <c r="J23" s="6"/>
      <c r="K23" s="1"/>
      <c r="L23" s="1"/>
      <c r="M23" s="1"/>
      <c r="N23" s="1"/>
      <c r="O23" s="1"/>
      <c r="P23" s="1"/>
      <c r="Q23" s="1"/>
      <c r="R23" s="1"/>
      <c r="S23" s="1">
        <v>15</v>
      </c>
      <c r="T23" s="1"/>
      <c r="U23" s="1"/>
      <c r="V23" s="13"/>
      <c r="W23" s="1"/>
      <c r="X23" s="14"/>
      <c r="Y23" s="14"/>
      <c r="Z23" s="14"/>
      <c r="AA23" s="14"/>
      <c r="AB23" s="14"/>
      <c r="AC23" s="14">
        <v>15</v>
      </c>
      <c r="AD23" s="14"/>
      <c r="AE23" s="14"/>
      <c r="AF23" s="14"/>
      <c r="AG23" s="14"/>
      <c r="AH23" s="14"/>
      <c r="AI23" s="14"/>
      <c r="AJ23" s="14"/>
      <c r="AK23" s="14"/>
    </row>
    <row r="24" spans="2:37" x14ac:dyDescent="0.25">
      <c r="B24" s="3"/>
      <c r="C24" s="2"/>
      <c r="D24" s="2"/>
      <c r="E24" s="2"/>
      <c r="F24" s="1"/>
      <c r="G24" s="5"/>
      <c r="H24" s="6"/>
      <c r="I24" s="5"/>
      <c r="J24" s="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3"/>
      <c r="W24" s="1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2:37" x14ac:dyDescent="0.25">
      <c r="B25" s="101" t="s">
        <v>84</v>
      </c>
      <c r="C25" s="2"/>
      <c r="D25" s="2"/>
      <c r="E25" s="2"/>
      <c r="F25" s="1"/>
      <c r="G25" s="5"/>
      <c r="H25" s="6"/>
      <c r="I25" s="5"/>
      <c r="J25" s="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3"/>
      <c r="W25" s="1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2:37" x14ac:dyDescent="0.25">
      <c r="B26" s="3" t="s">
        <v>74</v>
      </c>
      <c r="C26" s="2"/>
      <c r="D26" s="2" t="s">
        <v>70</v>
      </c>
      <c r="E26" s="2"/>
      <c r="F26" s="1"/>
      <c r="G26" s="5"/>
      <c r="H26" s="6"/>
      <c r="I26" s="5">
        <v>20</v>
      </c>
      <c r="J26" s="6"/>
      <c r="K26" s="1"/>
      <c r="L26" s="1"/>
      <c r="M26" s="1"/>
      <c r="N26" s="1"/>
      <c r="O26" s="1"/>
      <c r="P26" s="1"/>
      <c r="Q26" s="1"/>
      <c r="R26" s="1"/>
      <c r="S26" s="1">
        <v>20</v>
      </c>
      <c r="T26" s="1"/>
      <c r="U26" s="1"/>
      <c r="V26" s="13"/>
      <c r="W26" s="1"/>
      <c r="X26" s="14"/>
      <c r="Y26" s="14"/>
      <c r="Z26" s="14"/>
      <c r="AA26" s="14"/>
      <c r="AB26" s="14"/>
      <c r="AC26" s="14">
        <v>20</v>
      </c>
      <c r="AD26" s="14"/>
      <c r="AE26" s="14"/>
      <c r="AF26" s="14"/>
      <c r="AG26" s="14"/>
      <c r="AH26" s="14"/>
      <c r="AI26" s="14"/>
      <c r="AJ26" s="14"/>
      <c r="AK26" s="14"/>
    </row>
    <row r="27" spans="2:37" x14ac:dyDescent="0.25">
      <c r="B27" s="3" t="s">
        <v>74</v>
      </c>
      <c r="C27" s="2"/>
      <c r="D27" s="2" t="s">
        <v>85</v>
      </c>
      <c r="E27" s="2"/>
      <c r="F27" s="1"/>
      <c r="G27" s="5"/>
      <c r="H27" s="6"/>
      <c r="I27" s="5">
        <v>35</v>
      </c>
      <c r="J27" s="6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3"/>
      <c r="W27" s="1"/>
      <c r="X27" s="14"/>
      <c r="Y27" s="14"/>
      <c r="Z27" s="14"/>
      <c r="AA27" s="14"/>
      <c r="AB27" s="14"/>
      <c r="AC27" s="14">
        <v>35</v>
      </c>
      <c r="AD27" s="14"/>
      <c r="AE27" s="14"/>
      <c r="AF27" s="14"/>
      <c r="AG27" s="14"/>
      <c r="AH27" s="14"/>
      <c r="AI27" s="14"/>
      <c r="AJ27" s="14"/>
      <c r="AK27" s="14"/>
    </row>
    <row r="28" spans="2:37" x14ac:dyDescent="0.25">
      <c r="B28" s="3" t="s">
        <v>86</v>
      </c>
      <c r="C28" s="2"/>
      <c r="D28" s="2" t="s">
        <v>85</v>
      </c>
      <c r="E28" s="2"/>
      <c r="F28" s="1"/>
      <c r="G28" s="5"/>
      <c r="H28" s="6"/>
      <c r="I28" s="5">
        <v>150</v>
      </c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3"/>
      <c r="W28" s="1"/>
      <c r="X28" s="14"/>
      <c r="Y28" s="14"/>
      <c r="Z28" s="14"/>
      <c r="AA28" s="14"/>
      <c r="AB28" s="14"/>
      <c r="AC28" s="14">
        <v>150</v>
      </c>
      <c r="AD28" s="14"/>
      <c r="AE28" s="14"/>
      <c r="AF28" s="14"/>
      <c r="AG28" s="14"/>
      <c r="AH28" s="14"/>
      <c r="AI28" s="14"/>
      <c r="AJ28" s="14"/>
      <c r="AK28" s="14"/>
    </row>
    <row r="29" spans="2:37" x14ac:dyDescent="0.25">
      <c r="B29" s="3" t="s">
        <v>77</v>
      </c>
      <c r="C29" s="2"/>
      <c r="D29" s="2" t="s">
        <v>78</v>
      </c>
      <c r="E29" s="2"/>
      <c r="F29" s="1"/>
      <c r="G29" s="5"/>
      <c r="H29" s="6"/>
      <c r="I29" s="5">
        <v>25</v>
      </c>
      <c r="J29" s="6"/>
      <c r="K29" s="1"/>
      <c r="L29" s="1"/>
      <c r="M29" s="1"/>
      <c r="N29" s="1"/>
      <c r="O29" s="1"/>
      <c r="P29" s="1"/>
      <c r="Q29" s="1"/>
      <c r="R29" s="1"/>
      <c r="S29" s="1">
        <v>25</v>
      </c>
      <c r="T29" s="1"/>
      <c r="U29" s="1"/>
      <c r="V29" s="13"/>
      <c r="W29" s="1"/>
      <c r="X29" s="14"/>
      <c r="Y29" s="14"/>
      <c r="Z29" s="14"/>
      <c r="AA29" s="14"/>
      <c r="AB29" s="14"/>
      <c r="AC29" s="14">
        <v>25</v>
      </c>
      <c r="AD29" s="14"/>
      <c r="AE29" s="14"/>
      <c r="AF29" s="14"/>
      <c r="AG29" s="14"/>
      <c r="AH29" s="14"/>
      <c r="AI29" s="14"/>
      <c r="AJ29" s="14"/>
      <c r="AK29" s="14"/>
    </row>
    <row r="30" spans="2:37" x14ac:dyDescent="0.25">
      <c r="B30" s="3" t="s">
        <v>77</v>
      </c>
      <c r="C30" s="2"/>
      <c r="D30" s="2" t="s">
        <v>79</v>
      </c>
      <c r="E30" s="2"/>
      <c r="F30" s="1"/>
      <c r="G30" s="5"/>
      <c r="H30" s="6"/>
      <c r="I30" s="5">
        <v>10</v>
      </c>
      <c r="J30" s="6"/>
      <c r="K30" s="1"/>
      <c r="L30" s="1"/>
      <c r="M30" s="1"/>
      <c r="N30" s="1"/>
      <c r="O30" s="1"/>
      <c r="P30" s="1"/>
      <c r="Q30" s="1"/>
      <c r="R30" s="1"/>
      <c r="S30" s="1">
        <v>10</v>
      </c>
      <c r="T30" s="1"/>
      <c r="U30" s="1"/>
      <c r="V30" s="13"/>
      <c r="W30" s="1"/>
      <c r="X30" s="14"/>
      <c r="Y30" s="14"/>
      <c r="Z30" s="14"/>
      <c r="AA30" s="14"/>
      <c r="AB30" s="14"/>
      <c r="AC30" s="14">
        <v>10</v>
      </c>
      <c r="AD30" s="14"/>
      <c r="AE30" s="14"/>
      <c r="AF30" s="14"/>
      <c r="AG30" s="14"/>
      <c r="AH30" s="14"/>
      <c r="AI30" s="14"/>
      <c r="AJ30" s="14"/>
      <c r="AK30" s="14"/>
    </row>
    <row r="31" spans="2:37" x14ac:dyDescent="0.25">
      <c r="B31" s="3" t="s">
        <v>77</v>
      </c>
      <c r="C31" s="2"/>
      <c r="D31" s="2" t="s">
        <v>81</v>
      </c>
      <c r="E31" s="2"/>
      <c r="F31" s="1"/>
      <c r="G31" s="5"/>
      <c r="H31" s="6"/>
      <c r="I31" s="5">
        <v>20</v>
      </c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3"/>
      <c r="W31" s="1"/>
      <c r="X31" s="14"/>
      <c r="Y31" s="14"/>
      <c r="Z31" s="14"/>
      <c r="AA31" s="14"/>
      <c r="AB31" s="14"/>
      <c r="AC31" s="14">
        <v>20</v>
      </c>
      <c r="AD31" s="14"/>
      <c r="AE31" s="14"/>
      <c r="AF31" s="14"/>
      <c r="AG31" s="14"/>
      <c r="AH31" s="14"/>
      <c r="AI31" s="14"/>
      <c r="AJ31" s="14"/>
      <c r="AK31" s="14"/>
    </row>
    <row r="32" spans="2:37" x14ac:dyDescent="0.25">
      <c r="B32" s="3" t="s">
        <v>77</v>
      </c>
      <c r="C32" s="2"/>
      <c r="D32" s="2" t="s">
        <v>80</v>
      </c>
      <c r="E32" s="2"/>
      <c r="F32" s="1"/>
      <c r="G32" s="5"/>
      <c r="H32" s="6"/>
      <c r="I32" s="5"/>
      <c r="J32" s="6"/>
      <c r="K32" s="1"/>
      <c r="L32" s="1"/>
      <c r="M32" s="1"/>
      <c r="N32" s="1"/>
      <c r="O32" s="1"/>
      <c r="P32" s="1"/>
      <c r="Q32" s="1"/>
      <c r="R32" s="1"/>
      <c r="S32" s="1">
        <v>8</v>
      </c>
      <c r="T32" s="1"/>
      <c r="U32" s="1"/>
      <c r="V32" s="13"/>
      <c r="W32" s="1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2:37" x14ac:dyDescent="0.25">
      <c r="B33" s="3" t="s">
        <v>82</v>
      </c>
      <c r="C33" s="2"/>
      <c r="D33" s="2" t="s">
        <v>83</v>
      </c>
      <c r="E33" s="2"/>
      <c r="F33" s="1"/>
      <c r="G33" s="5"/>
      <c r="H33" s="6"/>
      <c r="I33" s="5">
        <v>20</v>
      </c>
      <c r="J33" s="6"/>
      <c r="K33" s="1"/>
      <c r="L33" s="1"/>
      <c r="M33" s="1"/>
      <c r="N33" s="1"/>
      <c r="O33" s="1"/>
      <c r="P33" s="1"/>
      <c r="Q33" s="1"/>
      <c r="R33" s="1"/>
      <c r="S33" s="1">
        <v>20</v>
      </c>
      <c r="T33" s="1"/>
      <c r="U33" s="1"/>
      <c r="V33" s="13"/>
      <c r="W33" s="1"/>
      <c r="X33" s="14"/>
      <c r="Y33" s="14"/>
      <c r="Z33" s="14"/>
      <c r="AA33" s="14"/>
      <c r="AB33" s="14"/>
      <c r="AC33" s="14">
        <v>20</v>
      </c>
      <c r="AD33" s="14"/>
      <c r="AE33" s="14"/>
      <c r="AF33" s="14"/>
      <c r="AG33" s="14"/>
      <c r="AH33" s="14"/>
      <c r="AI33" s="14"/>
      <c r="AJ33" s="14"/>
      <c r="AK33" s="14"/>
    </row>
    <row r="34" spans="2:37" x14ac:dyDescent="0.25">
      <c r="B34" s="3" t="s">
        <v>87</v>
      </c>
      <c r="C34" s="2"/>
      <c r="D34" s="2" t="s">
        <v>88</v>
      </c>
      <c r="E34" s="2"/>
      <c r="F34" s="1"/>
      <c r="G34" s="5"/>
      <c r="H34" s="6"/>
      <c r="I34" s="5">
        <v>3</v>
      </c>
      <c r="J34" s="6"/>
      <c r="K34" s="1"/>
      <c r="L34" s="1">
        <v>3</v>
      </c>
      <c r="M34" s="1"/>
      <c r="N34" s="1"/>
      <c r="O34" s="1">
        <v>3</v>
      </c>
      <c r="P34" s="1"/>
      <c r="Q34" s="1"/>
      <c r="R34" s="1">
        <v>3</v>
      </c>
      <c r="S34" s="1"/>
      <c r="T34" s="1"/>
      <c r="U34" s="1">
        <v>3</v>
      </c>
      <c r="V34" s="13"/>
      <c r="W34" s="1"/>
      <c r="X34" s="14">
        <v>3</v>
      </c>
      <c r="Y34" s="14"/>
      <c r="Z34" s="14"/>
      <c r="AA34" s="14">
        <v>3</v>
      </c>
      <c r="AB34" s="14"/>
      <c r="AC34" s="14"/>
      <c r="AD34" s="14">
        <v>3</v>
      </c>
      <c r="AE34" s="14"/>
      <c r="AF34" s="14"/>
      <c r="AG34" s="14">
        <v>3</v>
      </c>
      <c r="AH34" s="14"/>
      <c r="AI34" s="14"/>
      <c r="AJ34" s="14"/>
      <c r="AK34" s="14"/>
    </row>
    <row r="35" spans="2:37" x14ac:dyDescent="0.25">
      <c r="B35" s="3" t="s">
        <v>89</v>
      </c>
      <c r="C35" s="2"/>
      <c r="D35" s="2" t="s">
        <v>90</v>
      </c>
      <c r="E35" s="2"/>
      <c r="F35" s="1"/>
      <c r="G35" s="5"/>
      <c r="H35" s="6"/>
      <c r="I35" s="5"/>
      <c r="J35" s="6"/>
      <c r="K35" s="1"/>
      <c r="L35" s="1"/>
      <c r="M35" s="1"/>
      <c r="N35" s="1"/>
      <c r="O35" s="1"/>
      <c r="P35" s="1"/>
      <c r="Q35" s="1"/>
      <c r="R35" s="1"/>
      <c r="S35" s="1">
        <v>20</v>
      </c>
      <c r="T35" s="1"/>
      <c r="U35" s="1"/>
      <c r="V35" s="13"/>
      <c r="W35" s="1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2:37" x14ac:dyDescent="0.25">
      <c r="B36" s="3"/>
      <c r="C36" s="2"/>
      <c r="D36" s="2"/>
      <c r="E36" s="2"/>
      <c r="F36" s="1"/>
      <c r="G36" s="5"/>
      <c r="H36" s="6"/>
      <c r="I36" s="5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3"/>
      <c r="W36" s="1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2:37" x14ac:dyDescent="0.25">
      <c r="B37" s="101" t="s">
        <v>91</v>
      </c>
      <c r="C37" s="2"/>
      <c r="D37" s="2"/>
      <c r="E37" s="2"/>
      <c r="F37" s="1"/>
      <c r="G37" s="5"/>
      <c r="H37" s="6"/>
      <c r="I37" s="5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3"/>
      <c r="W37" s="1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2:37" x14ac:dyDescent="0.25">
      <c r="B38" s="3" t="s">
        <v>4</v>
      </c>
      <c r="C38" s="2"/>
      <c r="D38" s="2" t="s">
        <v>83</v>
      </c>
      <c r="E38" s="2"/>
      <c r="F38" s="1"/>
      <c r="G38" s="5"/>
      <c r="H38" s="6"/>
      <c r="I38" s="5"/>
      <c r="J38" s="6"/>
      <c r="K38" s="1">
        <v>10</v>
      </c>
      <c r="L38" s="1"/>
      <c r="M38" s="1"/>
      <c r="N38" s="1"/>
      <c r="O38" s="1"/>
      <c r="P38" s="1"/>
      <c r="Q38" s="1"/>
      <c r="R38" s="1"/>
      <c r="S38" s="1">
        <v>10</v>
      </c>
      <c r="T38" s="1"/>
      <c r="U38" s="1"/>
      <c r="V38" s="13"/>
      <c r="W38" s="1"/>
      <c r="X38" s="14"/>
      <c r="Y38" s="14"/>
      <c r="Z38" s="14"/>
      <c r="AA38" s="14">
        <v>10</v>
      </c>
      <c r="AB38" s="14"/>
      <c r="AC38" s="14"/>
      <c r="AD38" s="14"/>
      <c r="AE38" s="14"/>
      <c r="AF38" s="14"/>
      <c r="AG38" s="14"/>
      <c r="AH38" s="14"/>
      <c r="AI38" s="14">
        <v>10</v>
      </c>
      <c r="AJ38" s="14"/>
      <c r="AK38" s="14"/>
    </row>
    <row r="39" spans="2:37" x14ac:dyDescent="0.25">
      <c r="B39" s="3" t="s">
        <v>92</v>
      </c>
      <c r="C39" s="2"/>
      <c r="D39" s="2" t="s">
        <v>83</v>
      </c>
      <c r="E39" s="2"/>
      <c r="F39" s="1"/>
      <c r="G39" s="5"/>
      <c r="H39" s="6"/>
      <c r="I39" s="5"/>
      <c r="J39" s="6"/>
      <c r="K39" s="1">
        <v>5</v>
      </c>
      <c r="L39" s="1"/>
      <c r="M39" s="1"/>
      <c r="N39" s="1"/>
      <c r="O39" s="1"/>
      <c r="P39" s="1"/>
      <c r="Q39" s="1"/>
      <c r="R39" s="1"/>
      <c r="S39" s="1">
        <v>5</v>
      </c>
      <c r="T39" s="1"/>
      <c r="U39" s="1"/>
      <c r="V39" s="13"/>
      <c r="W39" s="1"/>
      <c r="X39" s="14"/>
      <c r="Y39" s="14"/>
      <c r="Z39" s="14"/>
      <c r="AA39" s="14">
        <v>5</v>
      </c>
      <c r="AB39" s="14"/>
      <c r="AC39" s="14"/>
      <c r="AD39" s="14"/>
      <c r="AE39" s="14"/>
      <c r="AF39" s="14"/>
      <c r="AG39" s="14"/>
      <c r="AH39" s="14"/>
      <c r="AI39" s="14">
        <v>5</v>
      </c>
      <c r="AJ39" s="14"/>
      <c r="AK39" s="14"/>
    </row>
    <row r="40" spans="2:37" x14ac:dyDescent="0.25">
      <c r="B40" s="3" t="s">
        <v>7</v>
      </c>
      <c r="C40" s="2"/>
      <c r="D40" s="2" t="s">
        <v>93</v>
      </c>
      <c r="E40" s="2"/>
      <c r="F40" s="1"/>
      <c r="G40" s="5"/>
      <c r="H40" s="6"/>
      <c r="I40" s="5"/>
      <c r="J40" s="6"/>
      <c r="K40" s="1"/>
      <c r="L40" s="1"/>
      <c r="M40" s="1"/>
      <c r="N40" s="1"/>
      <c r="O40" s="1"/>
      <c r="P40" s="1"/>
      <c r="Q40" s="1"/>
      <c r="R40" s="1"/>
      <c r="S40" s="1">
        <v>40</v>
      </c>
      <c r="T40" s="1"/>
      <c r="U40" s="1"/>
      <c r="V40" s="13"/>
      <c r="W40" s="1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2:37" x14ac:dyDescent="0.25">
      <c r="B41" s="3" t="s">
        <v>94</v>
      </c>
      <c r="C41" s="2"/>
      <c r="D41" s="2" t="s">
        <v>95</v>
      </c>
      <c r="E41" s="2"/>
      <c r="F41" s="1"/>
      <c r="G41" s="5"/>
      <c r="H41" s="6"/>
      <c r="I41" s="5"/>
      <c r="J41" s="6"/>
      <c r="K41" s="1"/>
      <c r="L41" s="1"/>
      <c r="M41" s="1"/>
      <c r="N41" s="1"/>
      <c r="O41" s="1"/>
      <c r="P41" s="1"/>
      <c r="Q41" s="1"/>
      <c r="R41" s="1"/>
      <c r="S41" s="1">
        <v>5</v>
      </c>
      <c r="T41" s="1"/>
      <c r="U41" s="1"/>
      <c r="V41" s="13"/>
      <c r="W41" s="1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2:37" x14ac:dyDescent="0.25">
      <c r="B42" s="3" t="s">
        <v>96</v>
      </c>
      <c r="C42" s="2"/>
      <c r="D42" s="2" t="s">
        <v>97</v>
      </c>
      <c r="E42" s="2"/>
      <c r="F42" s="1"/>
      <c r="G42" s="5"/>
      <c r="H42" s="6"/>
      <c r="I42" s="5"/>
      <c r="J42" s="6"/>
      <c r="K42" s="1">
        <v>5</v>
      </c>
      <c r="L42" s="1"/>
      <c r="M42" s="1"/>
      <c r="N42" s="1"/>
      <c r="O42" s="1"/>
      <c r="P42" s="1"/>
      <c r="Q42" s="1"/>
      <c r="R42" s="1"/>
      <c r="S42" s="1">
        <v>5</v>
      </c>
      <c r="T42" s="1"/>
      <c r="U42" s="1"/>
      <c r="V42" s="13"/>
      <c r="W42" s="1"/>
      <c r="X42" s="14"/>
      <c r="Y42" s="14"/>
      <c r="Z42" s="14"/>
      <c r="AA42" s="14">
        <v>5</v>
      </c>
      <c r="AB42" s="14"/>
      <c r="AC42" s="14"/>
      <c r="AD42" s="14"/>
      <c r="AE42" s="14"/>
      <c r="AF42" s="14"/>
      <c r="AG42" s="14"/>
      <c r="AH42" s="14"/>
      <c r="AI42" s="14">
        <v>5</v>
      </c>
      <c r="AJ42" s="14"/>
      <c r="AK42" s="14"/>
    </row>
    <row r="43" spans="2:37" x14ac:dyDescent="0.25">
      <c r="B43" s="3" t="s">
        <v>98</v>
      </c>
      <c r="C43" s="2"/>
      <c r="D43" s="2" t="s">
        <v>83</v>
      </c>
      <c r="E43" s="2"/>
      <c r="F43" s="1"/>
      <c r="G43" s="5"/>
      <c r="H43" s="6"/>
      <c r="I43" s="5"/>
      <c r="J43" s="6"/>
      <c r="K43" s="1"/>
      <c r="L43" s="1"/>
      <c r="M43" s="1"/>
      <c r="N43" s="1"/>
      <c r="O43" s="1"/>
      <c r="P43" s="1"/>
      <c r="Q43" s="1"/>
      <c r="R43" s="1"/>
      <c r="S43" s="1">
        <v>15</v>
      </c>
      <c r="T43" s="1"/>
      <c r="U43" s="1"/>
      <c r="V43" s="13"/>
      <c r="W43" s="1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>
        <v>15</v>
      </c>
      <c r="AJ43" s="14"/>
      <c r="AK43" s="14"/>
    </row>
    <row r="44" spans="2:37" x14ac:dyDescent="0.25">
      <c r="B44" s="3" t="s">
        <v>98</v>
      </c>
      <c r="C44" s="2"/>
      <c r="D44" s="2" t="s">
        <v>99</v>
      </c>
      <c r="E44" s="2"/>
      <c r="F44" s="1"/>
      <c r="G44" s="5"/>
      <c r="H44" s="6"/>
      <c r="I44" s="5"/>
      <c r="J44" s="6"/>
      <c r="K44" s="1"/>
      <c r="L44" s="1"/>
      <c r="M44" s="1"/>
      <c r="N44" s="1"/>
      <c r="O44" s="1"/>
      <c r="P44" s="1"/>
      <c r="Q44" s="1"/>
      <c r="R44" s="1"/>
      <c r="S44" s="1">
        <v>10</v>
      </c>
      <c r="T44" s="1"/>
      <c r="U44" s="1"/>
      <c r="V44" s="13"/>
      <c r="W44" s="1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>
        <v>10</v>
      </c>
      <c r="AJ44" s="14"/>
      <c r="AK44" s="14"/>
    </row>
    <row r="45" spans="2:37" x14ac:dyDescent="0.25">
      <c r="B45" s="3" t="s">
        <v>100</v>
      </c>
      <c r="C45" s="2"/>
      <c r="D45" s="2" t="s">
        <v>83</v>
      </c>
      <c r="E45" s="2"/>
      <c r="F45" s="1"/>
      <c r="G45" s="5"/>
      <c r="H45" s="6"/>
      <c r="I45" s="5"/>
      <c r="J45" s="6"/>
      <c r="K45" s="1">
        <v>5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3"/>
      <c r="W45" s="1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2:37" x14ac:dyDescent="0.25">
      <c r="B46" s="97"/>
      <c r="C46" s="99"/>
      <c r="D46" s="99"/>
      <c r="E46" s="99"/>
      <c r="F46" s="1"/>
      <c r="G46" s="5"/>
      <c r="H46" s="1"/>
      <c r="I46" s="5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3"/>
      <c r="W46" s="1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2:37" x14ac:dyDescent="0.25">
      <c r="B47" s="98"/>
      <c r="C47" s="100"/>
      <c r="D47" s="100"/>
      <c r="E47" s="100"/>
      <c r="F47" s="15"/>
      <c r="G47" s="16"/>
      <c r="H47" s="15"/>
      <c r="I47" s="16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7"/>
      <c r="W47" s="15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2:37" x14ac:dyDescent="0.25">
      <c r="F48" s="82">
        <v>2020</v>
      </c>
      <c r="G48" s="82">
        <v>2021</v>
      </c>
      <c r="H48" s="82">
        <v>2022</v>
      </c>
      <c r="I48" s="82">
        <v>2023</v>
      </c>
      <c r="J48" s="82">
        <v>2024</v>
      </c>
      <c r="K48" s="82">
        <v>2025</v>
      </c>
      <c r="L48" s="82">
        <v>2026</v>
      </c>
      <c r="M48" s="82">
        <v>2027</v>
      </c>
      <c r="N48" s="82">
        <v>2028</v>
      </c>
      <c r="O48" s="82">
        <v>2029</v>
      </c>
      <c r="P48" s="82">
        <v>2030</v>
      </c>
      <c r="Q48" s="82">
        <v>2031</v>
      </c>
      <c r="R48" s="82">
        <v>2032</v>
      </c>
      <c r="S48" s="82">
        <v>2033</v>
      </c>
      <c r="T48" s="82">
        <v>2034</v>
      </c>
      <c r="U48" s="82">
        <v>2035</v>
      </c>
      <c r="V48" s="82">
        <v>2036</v>
      </c>
      <c r="W48" s="82">
        <v>2037</v>
      </c>
      <c r="X48" s="82">
        <v>2038</v>
      </c>
      <c r="Y48" s="82">
        <v>2039</v>
      </c>
      <c r="Z48" s="82">
        <v>2040</v>
      </c>
      <c r="AA48" s="82">
        <v>2041</v>
      </c>
      <c r="AB48" s="82">
        <v>2042</v>
      </c>
      <c r="AC48" s="82">
        <v>2043</v>
      </c>
      <c r="AD48" s="82">
        <v>2044</v>
      </c>
      <c r="AE48" s="82">
        <v>2045</v>
      </c>
      <c r="AF48" s="82">
        <v>2046</v>
      </c>
      <c r="AG48" s="82">
        <v>2047</v>
      </c>
      <c r="AH48" s="82">
        <v>2048</v>
      </c>
      <c r="AI48" s="82">
        <v>2049</v>
      </c>
    </row>
  </sheetData>
  <mergeCells count="7">
    <mergeCell ref="A1:AJ2"/>
    <mergeCell ref="AJ3:AJ4"/>
    <mergeCell ref="F3:AI3"/>
    <mergeCell ref="B3:B4"/>
    <mergeCell ref="C3:C4"/>
    <mergeCell ref="D3:D4"/>
    <mergeCell ref="E3:E4"/>
  </mergeCells>
  <pageMargins left="0.7" right="0.7" top="0.75" bottom="0.75" header="0.3" footer="0.3"/>
  <pageSetup paperSize="9" scale="37" orientation="portrait" horizontalDpi="300" verticalDpi="300" r:id="rId1"/>
  <ignoredErrors>
    <ignoredError sqref="F5:AI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5"/>
  <sheetViews>
    <sheetView zoomScale="90" zoomScaleNormal="90" workbookViewId="0">
      <pane ySplit="10" topLeftCell="A71" activePane="bottomLeft" state="frozen"/>
      <selection pane="bottomLeft" activeCell="K46" sqref="K46"/>
    </sheetView>
  </sheetViews>
  <sheetFormatPr defaultRowHeight="15" x14ac:dyDescent="0.25"/>
  <cols>
    <col min="1" max="1" width="5.7109375" customWidth="1"/>
    <col min="2" max="2" width="23.85546875" bestFit="1" customWidth="1"/>
    <col min="3" max="3" width="18.85546875" bestFit="1" customWidth="1"/>
    <col min="4" max="4" width="11" bestFit="1" customWidth="1"/>
    <col min="5" max="5" width="4.85546875" bestFit="1" customWidth="1"/>
    <col min="6" max="6" width="4.85546875" customWidth="1"/>
    <col min="7" max="7" width="5.85546875" bestFit="1" customWidth="1"/>
    <col min="8" max="8" width="4.85546875" bestFit="1" customWidth="1"/>
    <col min="9" max="11" width="4.85546875" customWidth="1"/>
    <col min="12" max="12" width="5.85546875" bestFit="1" customWidth="1"/>
    <col min="13" max="14" width="4.85546875" customWidth="1"/>
    <col min="15" max="16" width="5.85546875" bestFit="1" customWidth="1"/>
    <col min="17" max="21" width="4.85546875" customWidth="1"/>
    <col min="22" max="23" width="5.85546875" bestFit="1" customWidth="1"/>
    <col min="24" max="26" width="4.85546875" customWidth="1"/>
    <col min="27" max="27" width="5.85546875" bestFit="1" customWidth="1"/>
    <col min="28" max="31" width="4.85546875" customWidth="1"/>
    <col min="32" max="32" width="5.85546875" bestFit="1" customWidth="1"/>
    <col min="33" max="34" width="4.85546875" customWidth="1"/>
    <col min="35" max="35" width="11.7109375" bestFit="1" customWidth="1"/>
  </cols>
  <sheetData>
    <row r="1" spans="1:35" ht="15" customHeight="1" x14ac:dyDescent="0.25">
      <c r="A1" s="104" t="s">
        <v>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11"/>
    </row>
    <row r="2" spans="1:35" ht="42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11"/>
    </row>
    <row r="3" spans="1:35" ht="21.75" customHeight="1" x14ac:dyDescent="0.3">
      <c r="A3" s="19"/>
      <c r="B3" s="105" t="s">
        <v>0</v>
      </c>
      <c r="C3" s="109" t="s">
        <v>2</v>
      </c>
      <c r="D3" s="109" t="s">
        <v>13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05" t="s">
        <v>3</v>
      </c>
    </row>
    <row r="4" spans="1:35" ht="15.75" thickBot="1" x14ac:dyDescent="0.3">
      <c r="B4" s="106"/>
      <c r="C4" s="110"/>
      <c r="D4" s="110"/>
      <c r="E4" s="38">
        <v>2020</v>
      </c>
      <c r="F4" s="39">
        <v>2021</v>
      </c>
      <c r="G4" s="38">
        <v>2022</v>
      </c>
      <c r="H4" s="39">
        <v>2023</v>
      </c>
      <c r="I4" s="38">
        <v>2024</v>
      </c>
      <c r="J4" s="39">
        <v>2025</v>
      </c>
      <c r="K4" s="38">
        <v>2026</v>
      </c>
      <c r="L4" s="39">
        <v>2027</v>
      </c>
      <c r="M4" s="38">
        <v>2028</v>
      </c>
      <c r="N4" s="39">
        <v>2029</v>
      </c>
      <c r="O4" s="38">
        <v>2030</v>
      </c>
      <c r="P4" s="39">
        <v>2031</v>
      </c>
      <c r="Q4" s="38">
        <v>2032</v>
      </c>
      <c r="R4" s="39">
        <v>2033</v>
      </c>
      <c r="S4" s="38">
        <v>2034</v>
      </c>
      <c r="T4" s="39">
        <v>2035</v>
      </c>
      <c r="U4" s="38">
        <v>2036</v>
      </c>
      <c r="V4" s="39">
        <v>2037</v>
      </c>
      <c r="W4" s="38">
        <v>2038</v>
      </c>
      <c r="X4" s="39">
        <v>2039</v>
      </c>
      <c r="Y4" s="38">
        <v>2040</v>
      </c>
      <c r="Z4" s="39">
        <v>2041</v>
      </c>
      <c r="AA4" s="38">
        <v>2042</v>
      </c>
      <c r="AB4" s="39">
        <v>2043</v>
      </c>
      <c r="AC4" s="38">
        <v>2044</v>
      </c>
      <c r="AD4" s="39">
        <v>2045</v>
      </c>
      <c r="AE4" s="38">
        <v>2046</v>
      </c>
      <c r="AF4" s="39">
        <v>2047</v>
      </c>
      <c r="AG4" s="38">
        <v>2048</v>
      </c>
      <c r="AH4" s="39">
        <v>2049</v>
      </c>
      <c r="AI4" s="106"/>
    </row>
    <row r="5" spans="1:35" x14ac:dyDescent="0.25">
      <c r="B5" s="7"/>
      <c r="C5" s="20"/>
      <c r="D5" s="36" t="s">
        <v>5</v>
      </c>
      <c r="E5" s="1">
        <f>SUM(Mark!F5)</f>
        <v>10</v>
      </c>
      <c r="F5" s="1">
        <f>SUM(Mark!G5)</f>
        <v>750</v>
      </c>
      <c r="G5" s="1">
        <f>SUM(Mark!H5)</f>
        <v>0</v>
      </c>
      <c r="H5" s="1">
        <f>SUM(Mark!I5)</f>
        <v>366</v>
      </c>
      <c r="I5" s="1">
        <f>SUM(Mark!J5)</f>
        <v>0</v>
      </c>
      <c r="J5" s="1">
        <f>SUM(Mark!K5)</f>
        <v>25</v>
      </c>
      <c r="K5" s="1">
        <f>SUM(Mark!L5)</f>
        <v>3</v>
      </c>
      <c r="L5" s="1">
        <f>SUM(Mark!M5)</f>
        <v>0</v>
      </c>
      <c r="M5" s="1">
        <f>SUM(Mark!N5)</f>
        <v>0</v>
      </c>
      <c r="N5" s="1">
        <f>SUM(Mark!O5)</f>
        <v>3</v>
      </c>
      <c r="O5" s="1">
        <f>SUM(Mark!P5)</f>
        <v>0</v>
      </c>
      <c r="P5" s="1">
        <f>SUM(Mark!Q5)</f>
        <v>0</v>
      </c>
      <c r="Q5" s="1">
        <f>SUM(Mark!R5)</f>
        <v>3</v>
      </c>
      <c r="R5" s="1">
        <f>SUM(Mark!S5)</f>
        <v>288</v>
      </c>
      <c r="S5" s="1">
        <f>SUM(Mark!T5)</f>
        <v>0</v>
      </c>
      <c r="T5" s="1">
        <f>SUM(Mark!U5)</f>
        <v>3</v>
      </c>
      <c r="U5" s="1">
        <f>SUM(Mark!V5)</f>
        <v>0</v>
      </c>
      <c r="V5" s="1">
        <f>SUM(Mark!W5)</f>
        <v>0</v>
      </c>
      <c r="W5" s="1">
        <f>SUM(Mark!X5)</f>
        <v>3</v>
      </c>
      <c r="X5" s="1">
        <f>SUM(Mark!Y5)</f>
        <v>0</v>
      </c>
      <c r="Y5" s="1">
        <f>SUM(Mark!Z5)</f>
        <v>0</v>
      </c>
      <c r="Z5" s="1">
        <f>SUM(Mark!AA5)</f>
        <v>23</v>
      </c>
      <c r="AA5" s="1">
        <f>SUM(Mark!AB5)</f>
        <v>0</v>
      </c>
      <c r="AB5" s="1">
        <f>SUM(Mark!AC5)</f>
        <v>543</v>
      </c>
      <c r="AC5" s="1">
        <f>SUM(Mark!AD5)</f>
        <v>3</v>
      </c>
      <c r="AD5" s="1">
        <f>SUM(Mark!AE5)</f>
        <v>0</v>
      </c>
      <c r="AE5" s="1">
        <f>SUM(Mark!AF5)</f>
        <v>0</v>
      </c>
      <c r="AF5" s="1">
        <f>SUM(Mark!AG5)</f>
        <v>3</v>
      </c>
      <c r="AG5" s="1">
        <f>SUM(Mark!AH5)</f>
        <v>0</v>
      </c>
      <c r="AH5" s="1">
        <f>SUM(Mark!AI5)</f>
        <v>45</v>
      </c>
      <c r="AI5" s="7"/>
    </row>
    <row r="6" spans="1:35" x14ac:dyDescent="0.25">
      <c r="B6" s="7"/>
      <c r="C6" s="20"/>
      <c r="D6" s="41" t="s">
        <v>8</v>
      </c>
      <c r="E6" s="1">
        <f t="shared" ref="E6:AH6" si="0">SUM(E11:E74)</f>
        <v>25</v>
      </c>
      <c r="F6" s="1">
        <f t="shared" si="0"/>
        <v>0</v>
      </c>
      <c r="G6" s="1">
        <f t="shared" si="0"/>
        <v>65</v>
      </c>
      <c r="H6" s="1">
        <f t="shared" si="0"/>
        <v>795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1270</v>
      </c>
      <c r="M6" s="1">
        <f t="shared" si="0"/>
        <v>0</v>
      </c>
      <c r="N6" s="1">
        <f t="shared" si="0"/>
        <v>0</v>
      </c>
      <c r="O6" s="1">
        <f t="shared" si="0"/>
        <v>1270</v>
      </c>
      <c r="P6" s="1">
        <f t="shared" si="0"/>
        <v>0</v>
      </c>
      <c r="Q6" s="1">
        <f t="shared" si="0"/>
        <v>0</v>
      </c>
      <c r="R6" s="1">
        <f t="shared" si="0"/>
        <v>0</v>
      </c>
      <c r="S6" s="1">
        <f t="shared" si="0"/>
        <v>0</v>
      </c>
      <c r="T6" s="1">
        <f t="shared" si="0"/>
        <v>0</v>
      </c>
      <c r="U6" s="1">
        <f t="shared" si="0"/>
        <v>0</v>
      </c>
      <c r="V6" s="1">
        <f t="shared" si="0"/>
        <v>0</v>
      </c>
      <c r="W6" s="1">
        <f t="shared" si="0"/>
        <v>1250</v>
      </c>
      <c r="X6" s="1">
        <f t="shared" si="0"/>
        <v>0</v>
      </c>
      <c r="Y6" s="1">
        <f t="shared" si="0"/>
        <v>25</v>
      </c>
      <c r="Z6" s="1">
        <f t="shared" si="0"/>
        <v>0</v>
      </c>
      <c r="AA6" s="1">
        <f t="shared" si="0"/>
        <v>2170</v>
      </c>
      <c r="AB6" s="1">
        <f t="shared" si="0"/>
        <v>0</v>
      </c>
      <c r="AC6" s="1">
        <f t="shared" si="0"/>
        <v>0</v>
      </c>
      <c r="AD6" s="1">
        <f t="shared" si="0"/>
        <v>0</v>
      </c>
      <c r="AE6" s="1">
        <f t="shared" si="0"/>
        <v>45</v>
      </c>
      <c r="AF6" s="1">
        <f t="shared" si="0"/>
        <v>0</v>
      </c>
      <c r="AG6" s="1">
        <f t="shared" si="0"/>
        <v>0</v>
      </c>
      <c r="AH6" s="1">
        <f t="shared" si="0"/>
        <v>0</v>
      </c>
      <c r="AI6" s="40"/>
    </row>
    <row r="7" spans="1:35" x14ac:dyDescent="0.25">
      <c r="B7" s="7"/>
      <c r="C7" s="20"/>
      <c r="D7" s="36" t="s">
        <v>9</v>
      </c>
      <c r="E7" s="1">
        <f>SUM(Invändigt!E7)</f>
        <v>30</v>
      </c>
      <c r="F7" s="1">
        <f>SUM(Invändigt!F7)</f>
        <v>0</v>
      </c>
      <c r="G7" s="1">
        <f>SUM(Invändigt!G7)</f>
        <v>0</v>
      </c>
      <c r="H7" s="1">
        <f>SUM(Invändigt!H7)</f>
        <v>0</v>
      </c>
      <c r="I7" s="1">
        <f>SUM(Invändigt!I7)</f>
        <v>0</v>
      </c>
      <c r="J7" s="1">
        <f>SUM(Invändigt!J7)</f>
        <v>0</v>
      </c>
      <c r="K7" s="1">
        <f>SUM(Invändigt!K7)</f>
        <v>0</v>
      </c>
      <c r="L7" s="1">
        <f>SUM(Invändigt!L7)</f>
        <v>711</v>
      </c>
      <c r="M7" s="1">
        <f>SUM(Invändigt!M7)</f>
        <v>0</v>
      </c>
      <c r="N7" s="1">
        <f>SUM(Invändigt!N7)</f>
        <v>0</v>
      </c>
      <c r="O7" s="1">
        <f>SUM(Invändigt!O7)</f>
        <v>0</v>
      </c>
      <c r="P7" s="1">
        <f>SUM(Invändigt!P7)</f>
        <v>0</v>
      </c>
      <c r="Q7" s="1">
        <f>SUM(Invändigt!Q7)</f>
        <v>0</v>
      </c>
      <c r="R7" s="1">
        <f>SUM(Invändigt!R7)</f>
        <v>0</v>
      </c>
      <c r="S7" s="1">
        <f>SUM(Invändigt!S7)</f>
        <v>0</v>
      </c>
      <c r="T7" s="1">
        <f>SUM(Invändigt!T7)</f>
        <v>0</v>
      </c>
      <c r="U7" s="1">
        <f>SUM(Invändigt!U7)</f>
        <v>0</v>
      </c>
      <c r="V7" s="1">
        <f>SUM(Invändigt!V7)</f>
        <v>30</v>
      </c>
      <c r="W7" s="1">
        <f>SUM(Invändigt!W7)</f>
        <v>0</v>
      </c>
      <c r="X7" s="1">
        <f>SUM(Invändigt!X7)</f>
        <v>0</v>
      </c>
      <c r="Y7" s="1">
        <f>SUM(Invändigt!Y7)</f>
        <v>0</v>
      </c>
      <c r="Z7" s="1">
        <f>SUM(Invändigt!Z7)</f>
        <v>0</v>
      </c>
      <c r="AA7" s="1">
        <f>SUM(Invändigt!AA7)</f>
        <v>711</v>
      </c>
      <c r="AB7" s="1">
        <f>SUM(Invändigt!AB7)</f>
        <v>0</v>
      </c>
      <c r="AC7" s="1">
        <f>SUM(Invändigt!AC7)</f>
        <v>0</v>
      </c>
      <c r="AD7" s="1">
        <f>SUM(Invändigt!AD7)</f>
        <v>0</v>
      </c>
      <c r="AE7" s="1">
        <f>SUM(Invändigt!AE7)</f>
        <v>0</v>
      </c>
      <c r="AF7" s="1">
        <f>SUM(Invändigt!AF7)</f>
        <v>0</v>
      </c>
      <c r="AG7" s="1">
        <f>SUM(Invändigt!AG7)</f>
        <v>0</v>
      </c>
      <c r="AH7" s="1">
        <f>SUM(Invändigt!AH7)</f>
        <v>0</v>
      </c>
      <c r="AI7" s="7"/>
    </row>
    <row r="8" spans="1:35" x14ac:dyDescent="0.25">
      <c r="B8" s="7"/>
      <c r="C8" s="20"/>
      <c r="D8" s="36" t="s">
        <v>10</v>
      </c>
      <c r="E8" s="1">
        <f>SUM(El!E8)</f>
        <v>0</v>
      </c>
      <c r="F8" s="1">
        <f>SUM(El!F8)</f>
        <v>0</v>
      </c>
      <c r="G8" s="1">
        <f>SUM(El!G8)</f>
        <v>0</v>
      </c>
      <c r="H8" s="1">
        <f>SUM(El!H8)</f>
        <v>0</v>
      </c>
      <c r="I8" s="1">
        <f>SUM(El!I8)</f>
        <v>0</v>
      </c>
      <c r="J8" s="1">
        <f>SUM(El!J8)</f>
        <v>0</v>
      </c>
      <c r="K8" s="1">
        <f>SUM(El!K8)</f>
        <v>0</v>
      </c>
      <c r="L8" s="1">
        <f>SUM(El!L8)</f>
        <v>60</v>
      </c>
      <c r="M8" s="1">
        <f>SUM(El!M8)</f>
        <v>0</v>
      </c>
      <c r="N8" s="1">
        <f>SUM(El!N8)</f>
        <v>0</v>
      </c>
      <c r="O8" s="1">
        <f>SUM(El!O8)</f>
        <v>0</v>
      </c>
      <c r="P8" s="1">
        <f>SUM(El!P8)</f>
        <v>0</v>
      </c>
      <c r="Q8" s="1">
        <f>SUM(El!Q8)</f>
        <v>0</v>
      </c>
      <c r="R8" s="1">
        <f>SUM(El!R8)</f>
        <v>0</v>
      </c>
      <c r="S8" s="1">
        <f>SUM(El!S8)</f>
        <v>0</v>
      </c>
      <c r="T8" s="1">
        <f>SUM(El!T8)</f>
        <v>0</v>
      </c>
      <c r="U8" s="1">
        <f>SUM(El!U8)</f>
        <v>0</v>
      </c>
      <c r="V8" s="1">
        <f>SUM(El!V8)</f>
        <v>1678</v>
      </c>
      <c r="W8" s="1">
        <f>SUM(El!W8)</f>
        <v>0</v>
      </c>
      <c r="X8" s="1">
        <f>SUM(El!X8)</f>
        <v>0</v>
      </c>
      <c r="Y8" s="1">
        <f>SUM(El!Y8)</f>
        <v>0</v>
      </c>
      <c r="Z8" s="1">
        <f>SUM(El!Z8)</f>
        <v>0</v>
      </c>
      <c r="AA8" s="1">
        <f>SUM(El!AA8)</f>
        <v>0</v>
      </c>
      <c r="AB8" s="1">
        <f>SUM(El!AB8)</f>
        <v>0</v>
      </c>
      <c r="AC8" s="1">
        <f>SUM(El!AC8)</f>
        <v>0</v>
      </c>
      <c r="AD8" s="1">
        <f>SUM(El!AD8)</f>
        <v>0</v>
      </c>
      <c r="AE8" s="1">
        <f>SUM(El!AE8)</f>
        <v>0</v>
      </c>
      <c r="AF8" s="1">
        <f>SUM(El!AF8)</f>
        <v>60</v>
      </c>
      <c r="AG8" s="1">
        <f>SUM(El!AG8)</f>
        <v>0</v>
      </c>
      <c r="AH8" s="1">
        <f>SUM(El!AH8)</f>
        <v>0</v>
      </c>
      <c r="AI8" s="7"/>
    </row>
    <row r="9" spans="1:35" ht="15.75" thickBot="1" x14ac:dyDescent="0.3">
      <c r="B9" s="7"/>
      <c r="C9" s="20"/>
      <c r="D9" s="36" t="s">
        <v>11</v>
      </c>
      <c r="E9" s="37">
        <f>SUM(VVS!E9)</f>
        <v>0</v>
      </c>
      <c r="F9" s="37">
        <f>SUM(VVS!F9)</f>
        <v>60</v>
      </c>
      <c r="G9" s="37">
        <f>SUM(VVS!G9)</f>
        <v>0</v>
      </c>
      <c r="H9" s="37">
        <f>SUM(VVS!H9)</f>
        <v>90</v>
      </c>
      <c r="I9" s="37">
        <f>SUM(VVS!I9)</f>
        <v>0</v>
      </c>
      <c r="J9" s="37">
        <f>SUM(VVS!J9)</f>
        <v>0</v>
      </c>
      <c r="K9" s="37">
        <f>SUM(VVS!K9)</f>
        <v>15</v>
      </c>
      <c r="L9" s="37">
        <f>SUM(VVS!L9)</f>
        <v>170</v>
      </c>
      <c r="M9" s="37">
        <f>SUM(VVS!M9)</f>
        <v>0</v>
      </c>
      <c r="N9" s="37">
        <f>SUM(VVS!N9)</f>
        <v>0</v>
      </c>
      <c r="O9" s="37">
        <f>SUM(VVS!O9)</f>
        <v>0</v>
      </c>
      <c r="P9" s="37">
        <f>SUM(VVS!P9)</f>
        <v>0</v>
      </c>
      <c r="Q9" s="37">
        <f>SUM(VVS!Q9)</f>
        <v>220</v>
      </c>
      <c r="R9" s="37">
        <f>SUM(VVS!R9)</f>
        <v>60</v>
      </c>
      <c r="S9" s="37">
        <f>SUM(VVS!S9)</f>
        <v>0</v>
      </c>
      <c r="T9" s="37">
        <f>SUM(VVS!T9)</f>
        <v>0</v>
      </c>
      <c r="U9" s="37">
        <f>SUM(VVS!U9)</f>
        <v>15</v>
      </c>
      <c r="V9" s="37">
        <f>SUM(VVS!V9)</f>
        <v>0</v>
      </c>
      <c r="W9" s="37">
        <f>SUM(VVS!W9)</f>
        <v>90</v>
      </c>
      <c r="X9" s="37">
        <f>SUM(VVS!X9)</f>
        <v>3025</v>
      </c>
      <c r="Y9" s="37">
        <f>SUM(VVS!Y9)</f>
        <v>0</v>
      </c>
      <c r="Z9" s="37">
        <f>SUM(VVS!Z9)</f>
        <v>0</v>
      </c>
      <c r="AA9" s="37">
        <f>SUM(VVS!AA9)</f>
        <v>0</v>
      </c>
      <c r="AB9" s="37">
        <f>SUM(VVS!AB9)</f>
        <v>0</v>
      </c>
      <c r="AC9" s="37">
        <f>SUM(VVS!AC9)</f>
        <v>0</v>
      </c>
      <c r="AD9" s="37">
        <f>SUM(VVS!AD9)</f>
        <v>135</v>
      </c>
      <c r="AE9" s="37">
        <f>SUM(VVS!AE9)</f>
        <v>15</v>
      </c>
      <c r="AF9" s="37">
        <f>SUM(VVS!AF9)</f>
        <v>0</v>
      </c>
      <c r="AG9" s="37">
        <f>SUM(VVS!AG9)</f>
        <v>0</v>
      </c>
      <c r="AH9" s="37">
        <f>SUM(VVS!AH9)</f>
        <v>0</v>
      </c>
      <c r="AI9" s="7"/>
    </row>
    <row r="10" spans="1:35" ht="15.75" thickBot="1" x14ac:dyDescent="0.3">
      <c r="B10" s="50"/>
      <c r="C10" s="51"/>
      <c r="D10" s="49" t="s">
        <v>14</v>
      </c>
      <c r="E10" s="46">
        <f>SUM(E5:E9)</f>
        <v>65</v>
      </c>
      <c r="F10" s="46">
        <f t="shared" ref="F10:AH10" si="1">SUM(F5:F9)</f>
        <v>810</v>
      </c>
      <c r="G10" s="46">
        <f t="shared" si="1"/>
        <v>65</v>
      </c>
      <c r="H10" s="46">
        <f t="shared" si="1"/>
        <v>1251</v>
      </c>
      <c r="I10" s="46">
        <f t="shared" si="1"/>
        <v>0</v>
      </c>
      <c r="J10" s="46">
        <f t="shared" si="1"/>
        <v>25</v>
      </c>
      <c r="K10" s="46">
        <f t="shared" si="1"/>
        <v>18</v>
      </c>
      <c r="L10" s="46">
        <f t="shared" si="1"/>
        <v>2211</v>
      </c>
      <c r="M10" s="46">
        <f t="shared" si="1"/>
        <v>0</v>
      </c>
      <c r="N10" s="46">
        <f t="shared" si="1"/>
        <v>3</v>
      </c>
      <c r="O10" s="46">
        <f t="shared" si="1"/>
        <v>1270</v>
      </c>
      <c r="P10" s="46">
        <f t="shared" si="1"/>
        <v>0</v>
      </c>
      <c r="Q10" s="46">
        <f t="shared" si="1"/>
        <v>223</v>
      </c>
      <c r="R10" s="46">
        <f t="shared" si="1"/>
        <v>348</v>
      </c>
      <c r="S10" s="46">
        <f t="shared" si="1"/>
        <v>0</v>
      </c>
      <c r="T10" s="46">
        <f t="shared" si="1"/>
        <v>3</v>
      </c>
      <c r="U10" s="46">
        <f t="shared" si="1"/>
        <v>15</v>
      </c>
      <c r="V10" s="46">
        <f t="shared" si="1"/>
        <v>1708</v>
      </c>
      <c r="W10" s="46">
        <f t="shared" si="1"/>
        <v>1343</v>
      </c>
      <c r="X10" s="46">
        <f t="shared" si="1"/>
        <v>3025</v>
      </c>
      <c r="Y10" s="46">
        <f t="shared" si="1"/>
        <v>25</v>
      </c>
      <c r="Z10" s="46">
        <f t="shared" si="1"/>
        <v>23</v>
      </c>
      <c r="AA10" s="46">
        <f t="shared" si="1"/>
        <v>2881</v>
      </c>
      <c r="AB10" s="46">
        <f t="shared" si="1"/>
        <v>543</v>
      </c>
      <c r="AC10" s="46">
        <f t="shared" si="1"/>
        <v>3</v>
      </c>
      <c r="AD10" s="46">
        <f t="shared" si="1"/>
        <v>135</v>
      </c>
      <c r="AE10" s="46">
        <f t="shared" si="1"/>
        <v>60</v>
      </c>
      <c r="AF10" s="46">
        <f t="shared" si="1"/>
        <v>63</v>
      </c>
      <c r="AG10" s="46">
        <f t="shared" si="1"/>
        <v>0</v>
      </c>
      <c r="AH10" s="46">
        <f t="shared" si="1"/>
        <v>45</v>
      </c>
      <c r="AI10" s="50"/>
    </row>
    <row r="11" spans="1:35" x14ac:dyDescent="0.25">
      <c r="B11" s="3"/>
      <c r="C11" s="2"/>
      <c r="D11" s="2"/>
      <c r="E11" s="1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2"/>
    </row>
    <row r="12" spans="1:35" x14ac:dyDescent="0.25">
      <c r="B12" s="102" t="s">
        <v>6</v>
      </c>
      <c r="C12" s="99"/>
      <c r="D12" s="99"/>
      <c r="E12" s="1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3"/>
      <c r="T12" s="1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2"/>
    </row>
    <row r="13" spans="1:35" x14ac:dyDescent="0.25">
      <c r="B13" s="103" t="s">
        <v>101</v>
      </c>
      <c r="C13" s="99"/>
      <c r="D13" s="99"/>
      <c r="E13" s="1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3"/>
      <c r="T13" s="1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2"/>
    </row>
    <row r="14" spans="1:35" x14ac:dyDescent="0.25">
      <c r="B14" s="97" t="s">
        <v>102</v>
      </c>
      <c r="C14" s="99" t="s">
        <v>83</v>
      </c>
      <c r="D14" s="99"/>
      <c r="E14" s="1"/>
      <c r="F14" s="5"/>
      <c r="G14" s="6"/>
      <c r="H14" s="6">
        <v>15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3"/>
      <c r="T14" s="1"/>
      <c r="U14" s="14"/>
      <c r="V14" s="14"/>
      <c r="W14" s="14">
        <v>15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2"/>
    </row>
    <row r="15" spans="1:35" x14ac:dyDescent="0.25">
      <c r="B15" s="97" t="s">
        <v>102</v>
      </c>
      <c r="C15" s="99" t="s">
        <v>99</v>
      </c>
      <c r="D15" s="99"/>
      <c r="E15" s="1"/>
      <c r="F15" s="5"/>
      <c r="G15" s="6"/>
      <c r="H15" s="6">
        <v>20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3"/>
      <c r="T15" s="1"/>
      <c r="U15" s="14"/>
      <c r="V15" s="14"/>
      <c r="W15" s="14">
        <v>20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2"/>
    </row>
    <row r="16" spans="1:35" x14ac:dyDescent="0.25">
      <c r="B16" s="97"/>
      <c r="C16" s="99"/>
      <c r="D16" s="99"/>
      <c r="E16" s="1"/>
      <c r="F16" s="5"/>
      <c r="G16" s="6"/>
      <c r="H16" s="6"/>
      <c r="I16" s="1"/>
      <c r="J16" s="1"/>
      <c r="K16" s="1"/>
      <c r="L16" s="1"/>
      <c r="M16" s="1"/>
      <c r="N16" s="1"/>
      <c r="O16" s="1"/>
      <c r="P16" s="1"/>
      <c r="Q16" s="1"/>
      <c r="R16" s="1"/>
      <c r="S16" s="13"/>
      <c r="T16" s="1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2"/>
    </row>
    <row r="17" spans="2:35" x14ac:dyDescent="0.25">
      <c r="B17" s="97" t="s">
        <v>103</v>
      </c>
      <c r="C17" s="99" t="s">
        <v>83</v>
      </c>
      <c r="D17" s="99"/>
      <c r="E17" s="1"/>
      <c r="F17" s="5"/>
      <c r="G17" s="6"/>
      <c r="H17" s="6">
        <v>330</v>
      </c>
      <c r="I17" s="1"/>
      <c r="J17" s="1"/>
      <c r="K17" s="1"/>
      <c r="M17" s="1"/>
      <c r="N17" s="1"/>
      <c r="O17" s="1"/>
      <c r="P17" s="1"/>
      <c r="Q17" s="1"/>
      <c r="R17" s="1"/>
      <c r="S17" s="13"/>
      <c r="T17" s="1"/>
      <c r="U17" s="14"/>
      <c r="V17" s="14"/>
      <c r="W17" s="14">
        <v>330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2"/>
    </row>
    <row r="18" spans="2:35" x14ac:dyDescent="0.25">
      <c r="B18" s="97" t="s">
        <v>103</v>
      </c>
      <c r="C18" s="99" t="s">
        <v>99</v>
      </c>
      <c r="D18" s="99"/>
      <c r="E18" s="1"/>
      <c r="F18" s="5"/>
      <c r="G18" s="6"/>
      <c r="H18" s="6">
        <v>200</v>
      </c>
      <c r="I18" s="1"/>
      <c r="J18" s="1"/>
      <c r="K18" s="1"/>
      <c r="M18" s="1"/>
      <c r="N18" s="1"/>
      <c r="O18" s="1"/>
      <c r="P18" s="1"/>
      <c r="Q18" s="1"/>
      <c r="R18" s="1"/>
      <c r="S18" s="13"/>
      <c r="T18" s="1"/>
      <c r="U18" s="14"/>
      <c r="V18" s="14"/>
      <c r="W18" s="14">
        <v>200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2"/>
    </row>
    <row r="19" spans="2:35" x14ac:dyDescent="0.25">
      <c r="B19" s="97"/>
      <c r="C19" s="99"/>
      <c r="D19" s="99"/>
      <c r="E19" s="1"/>
      <c r="F19" s="5"/>
      <c r="G19" s="6"/>
      <c r="H19" s="6"/>
      <c r="I19" s="1"/>
      <c r="J19" s="1"/>
      <c r="K19" s="1"/>
      <c r="L19" s="1"/>
      <c r="M19" s="1"/>
      <c r="N19" s="1"/>
      <c r="O19" s="1"/>
      <c r="P19" s="1"/>
      <c r="Q19" s="1"/>
      <c r="R19" s="1"/>
      <c r="S19" s="13"/>
      <c r="T19" s="1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2"/>
    </row>
    <row r="20" spans="2:35" x14ac:dyDescent="0.25">
      <c r="B20" s="97" t="s">
        <v>104</v>
      </c>
      <c r="C20" s="99" t="s">
        <v>83</v>
      </c>
      <c r="D20" s="99"/>
      <c r="E20" s="1"/>
      <c r="F20" s="5"/>
      <c r="G20" s="6"/>
      <c r="H20" s="6">
        <v>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3"/>
      <c r="T20" s="1"/>
      <c r="U20" s="14"/>
      <c r="V20" s="14"/>
      <c r="W20" s="14">
        <v>5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2"/>
    </row>
    <row r="21" spans="2:35" x14ac:dyDescent="0.25">
      <c r="B21" s="97" t="s">
        <v>105</v>
      </c>
      <c r="C21" s="99" t="s">
        <v>83</v>
      </c>
      <c r="D21" s="99"/>
      <c r="E21" s="1"/>
      <c r="F21" s="5"/>
      <c r="G21" s="6"/>
      <c r="H21" s="6">
        <v>25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3"/>
      <c r="T21" s="1"/>
      <c r="U21" s="14"/>
      <c r="V21" s="14"/>
      <c r="W21" s="14">
        <v>25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"/>
    </row>
    <row r="22" spans="2:35" x14ac:dyDescent="0.25">
      <c r="B22" s="97"/>
      <c r="C22" s="99"/>
      <c r="D22" s="99"/>
      <c r="E22" s="1"/>
      <c r="F22" s="5"/>
      <c r="G22" s="6"/>
      <c r="H22" s="6"/>
      <c r="I22" s="1"/>
      <c r="J22" s="1"/>
      <c r="K22" s="1"/>
      <c r="L22" s="1"/>
      <c r="M22" s="1"/>
      <c r="N22" s="1"/>
      <c r="O22" s="1"/>
      <c r="P22" s="1"/>
      <c r="Q22" s="1"/>
      <c r="R22" s="1"/>
      <c r="S22" s="13"/>
      <c r="T22" s="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2"/>
    </row>
    <row r="23" spans="2:35" x14ac:dyDescent="0.25">
      <c r="B23" s="103" t="s">
        <v>106</v>
      </c>
      <c r="C23" s="99"/>
      <c r="D23" s="99"/>
      <c r="E23" s="1"/>
      <c r="F23" s="5"/>
      <c r="G23" s="6"/>
      <c r="H23" s="6"/>
      <c r="I23" s="1"/>
      <c r="J23" s="1"/>
      <c r="K23" s="1"/>
      <c r="L23" s="1"/>
      <c r="M23" s="1"/>
      <c r="N23" s="1"/>
      <c r="O23" s="1"/>
      <c r="P23" s="1"/>
      <c r="Q23" s="1"/>
      <c r="R23" s="1"/>
      <c r="S23" s="13"/>
      <c r="T23" s="1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"/>
    </row>
    <row r="24" spans="2:35" x14ac:dyDescent="0.25">
      <c r="B24" s="97" t="s">
        <v>107</v>
      </c>
      <c r="C24" s="99" t="s">
        <v>83</v>
      </c>
      <c r="D24" s="99"/>
      <c r="E24" s="1"/>
      <c r="F24" s="5"/>
      <c r="G24" s="6"/>
      <c r="H24" s="6"/>
      <c r="I24" s="1"/>
      <c r="J24" s="1"/>
      <c r="K24" s="1"/>
      <c r="L24" s="1">
        <v>600</v>
      </c>
      <c r="M24" s="1"/>
      <c r="N24" s="1"/>
      <c r="O24" s="1"/>
      <c r="P24" s="1"/>
      <c r="Q24" s="1"/>
      <c r="R24" s="1"/>
      <c r="S24" s="13"/>
      <c r="T24" s="1"/>
      <c r="U24" s="14"/>
      <c r="V24" s="14"/>
      <c r="W24" s="14"/>
      <c r="X24" s="14"/>
      <c r="Y24" s="14"/>
      <c r="Z24" s="14"/>
      <c r="AA24" s="14">
        <v>600</v>
      </c>
      <c r="AB24" s="14"/>
      <c r="AC24" s="14"/>
      <c r="AD24" s="14"/>
      <c r="AE24" s="14"/>
      <c r="AF24" s="14"/>
      <c r="AG24" s="14"/>
      <c r="AH24" s="14"/>
      <c r="AI24" s="2"/>
    </row>
    <row r="25" spans="2:35" x14ac:dyDescent="0.25">
      <c r="B25" s="97" t="s">
        <v>107</v>
      </c>
      <c r="C25" s="99" t="s">
        <v>99</v>
      </c>
      <c r="D25" s="99"/>
      <c r="E25" s="1"/>
      <c r="F25" s="5"/>
      <c r="G25" s="6"/>
      <c r="H25" s="6"/>
      <c r="I25" s="1"/>
      <c r="J25" s="1"/>
      <c r="K25" s="1"/>
      <c r="L25" s="1">
        <v>200</v>
      </c>
      <c r="M25" s="1"/>
      <c r="N25" s="1"/>
      <c r="O25" s="1"/>
      <c r="P25" s="1"/>
      <c r="Q25" s="1"/>
      <c r="R25" s="1"/>
      <c r="S25" s="13"/>
      <c r="T25" s="1"/>
      <c r="U25" s="14"/>
      <c r="V25" s="14"/>
      <c r="W25" s="14"/>
      <c r="X25" s="14"/>
      <c r="Y25" s="14"/>
      <c r="Z25" s="14"/>
      <c r="AA25" s="14">
        <v>200</v>
      </c>
      <c r="AB25" s="14"/>
      <c r="AC25" s="14"/>
      <c r="AD25" s="14"/>
      <c r="AE25" s="14"/>
      <c r="AF25" s="14"/>
      <c r="AG25" s="14"/>
      <c r="AH25" s="14"/>
      <c r="AI25" s="2"/>
    </row>
    <row r="26" spans="2:35" x14ac:dyDescent="0.25">
      <c r="B26" s="97"/>
      <c r="C26" s="99"/>
      <c r="D26" s="99"/>
      <c r="E26" s="1"/>
      <c r="F26" s="5"/>
      <c r="G26" s="6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3"/>
      <c r="T26" s="1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"/>
    </row>
    <row r="27" spans="2:35" x14ac:dyDescent="0.25">
      <c r="B27" s="97" t="s">
        <v>105</v>
      </c>
      <c r="C27" s="99" t="s">
        <v>83</v>
      </c>
      <c r="D27" s="99"/>
      <c r="E27" s="1"/>
      <c r="F27" s="5"/>
      <c r="G27" s="6"/>
      <c r="H27" s="6"/>
      <c r="I27" s="1"/>
      <c r="J27" s="1"/>
      <c r="K27" s="1"/>
      <c r="L27" s="1">
        <v>30</v>
      </c>
      <c r="M27" s="1"/>
      <c r="N27" s="1"/>
      <c r="O27" s="1"/>
      <c r="P27" s="1"/>
      <c r="Q27" s="1"/>
      <c r="R27" s="1"/>
      <c r="S27" s="13"/>
      <c r="T27" s="1"/>
      <c r="U27" s="14"/>
      <c r="V27" s="14"/>
      <c r="W27" s="14"/>
      <c r="X27" s="14"/>
      <c r="Y27" s="14"/>
      <c r="Z27" s="14"/>
      <c r="AA27" s="14">
        <v>30</v>
      </c>
      <c r="AB27" s="14"/>
      <c r="AC27" s="14"/>
      <c r="AD27" s="14"/>
      <c r="AE27" s="14"/>
      <c r="AF27" s="14"/>
      <c r="AG27" s="14"/>
      <c r="AH27" s="14"/>
      <c r="AI27" s="2"/>
    </row>
    <row r="28" spans="2:35" x14ac:dyDescent="0.25">
      <c r="B28" s="97" t="s">
        <v>108</v>
      </c>
      <c r="C28" s="99" t="s">
        <v>83</v>
      </c>
      <c r="D28" s="99"/>
      <c r="E28" s="1"/>
      <c r="F28" s="5"/>
      <c r="G28" s="6"/>
      <c r="H28" s="6"/>
      <c r="I28" s="1"/>
      <c r="J28" s="1"/>
      <c r="K28" s="1"/>
      <c r="L28" s="1">
        <v>10</v>
      </c>
      <c r="M28" s="1"/>
      <c r="N28" s="1"/>
      <c r="O28" s="1"/>
      <c r="P28" s="1"/>
      <c r="Q28" s="1"/>
      <c r="R28" s="1"/>
      <c r="S28" s="13"/>
      <c r="T28" s="1"/>
      <c r="U28" s="14"/>
      <c r="V28" s="14"/>
      <c r="W28" s="14"/>
      <c r="X28" s="14"/>
      <c r="Y28" s="14"/>
      <c r="Z28" s="14"/>
      <c r="AA28" s="14">
        <v>10</v>
      </c>
      <c r="AB28" s="14"/>
      <c r="AC28" s="14"/>
      <c r="AD28" s="14"/>
      <c r="AE28" s="14"/>
      <c r="AF28" s="14"/>
      <c r="AG28" s="14"/>
      <c r="AH28" s="14"/>
      <c r="AI28" s="2"/>
    </row>
    <row r="29" spans="2:35" x14ac:dyDescent="0.25">
      <c r="B29" s="97"/>
      <c r="C29" s="99"/>
      <c r="D29" s="99"/>
      <c r="E29" s="1"/>
      <c r="F29" s="5"/>
      <c r="G29" s="6"/>
      <c r="H29" s="6"/>
      <c r="I29" s="1"/>
      <c r="J29" s="1"/>
      <c r="K29" s="1"/>
      <c r="L29" s="1"/>
      <c r="M29" s="1"/>
      <c r="N29" s="1"/>
      <c r="O29" s="1"/>
      <c r="P29" s="1"/>
      <c r="Q29" s="1"/>
      <c r="R29" s="1"/>
      <c r="S29" s="13"/>
      <c r="T29" s="1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"/>
    </row>
    <row r="30" spans="2:35" x14ac:dyDescent="0.25">
      <c r="B30" s="102" t="s">
        <v>16</v>
      </c>
      <c r="C30" s="99"/>
      <c r="D30" s="99"/>
      <c r="E30" s="1"/>
      <c r="F30" s="5"/>
      <c r="G30" s="6"/>
      <c r="H30" s="6"/>
      <c r="I30" s="1"/>
      <c r="J30" s="1"/>
      <c r="K30" s="1"/>
      <c r="L30" s="1"/>
      <c r="M30" s="1"/>
      <c r="N30" s="1"/>
      <c r="O30" s="1"/>
      <c r="P30" s="1"/>
      <c r="Q30" s="1"/>
      <c r="R30" s="1"/>
      <c r="S30" s="13"/>
      <c r="T30" s="1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"/>
    </row>
    <row r="31" spans="2:35" x14ac:dyDescent="0.25">
      <c r="B31" s="97" t="s">
        <v>109</v>
      </c>
      <c r="C31" s="99" t="s">
        <v>110</v>
      </c>
      <c r="D31" s="99"/>
      <c r="E31" s="1"/>
      <c r="F31" s="5"/>
      <c r="G31" s="6"/>
      <c r="H31" s="6"/>
      <c r="I31" s="1"/>
      <c r="J31" s="1"/>
      <c r="K31" s="1"/>
      <c r="L31" s="1">
        <v>100</v>
      </c>
      <c r="M31" s="1"/>
      <c r="N31" s="1"/>
      <c r="O31" s="1"/>
      <c r="P31" s="1"/>
      <c r="Q31" s="1"/>
      <c r="R31" s="1"/>
      <c r="S31" s="13"/>
      <c r="T31" s="1"/>
      <c r="U31" s="14"/>
      <c r="V31" s="14"/>
      <c r="W31" s="14"/>
      <c r="X31" s="14"/>
      <c r="Y31" s="14"/>
      <c r="Z31" s="14"/>
      <c r="AA31" s="14">
        <v>100</v>
      </c>
      <c r="AB31" s="14"/>
      <c r="AC31" s="14"/>
      <c r="AD31" s="14"/>
      <c r="AE31" s="14"/>
      <c r="AF31" s="14"/>
      <c r="AG31" s="14"/>
      <c r="AH31" s="14"/>
      <c r="AI31" s="2"/>
    </row>
    <row r="32" spans="2:35" x14ac:dyDescent="0.25">
      <c r="B32" s="97" t="s">
        <v>111</v>
      </c>
      <c r="C32" s="99" t="s">
        <v>112</v>
      </c>
      <c r="D32" s="99"/>
      <c r="E32" s="1"/>
      <c r="F32" s="5"/>
      <c r="G32" s="6"/>
      <c r="H32" s="6"/>
      <c r="I32" s="1"/>
      <c r="J32" s="1"/>
      <c r="K32" s="1"/>
      <c r="L32" s="1"/>
      <c r="M32" s="1"/>
      <c r="N32" s="1"/>
      <c r="O32" s="1"/>
      <c r="P32" s="1"/>
      <c r="Q32" s="1"/>
      <c r="R32" s="1"/>
      <c r="S32" s="13"/>
      <c r="T32" s="1"/>
      <c r="U32" s="14"/>
      <c r="V32" s="14"/>
      <c r="W32" s="14"/>
      <c r="X32" s="14"/>
      <c r="Y32" s="14"/>
      <c r="Z32" s="14"/>
      <c r="AA32" s="14">
        <v>200</v>
      </c>
      <c r="AB32" s="14"/>
      <c r="AC32" s="14"/>
      <c r="AD32" s="14"/>
      <c r="AE32" s="14"/>
      <c r="AF32" s="14"/>
      <c r="AG32" s="14"/>
      <c r="AH32" s="14"/>
      <c r="AI32" s="2"/>
    </row>
    <row r="33" spans="2:35" x14ac:dyDescent="0.25">
      <c r="B33" s="97"/>
      <c r="C33" s="99"/>
      <c r="D33" s="99"/>
      <c r="E33" s="1"/>
      <c r="F33" s="5"/>
      <c r="G33" s="6"/>
      <c r="H33" s="6"/>
      <c r="I33" s="1"/>
      <c r="J33" s="1"/>
      <c r="K33" s="1"/>
      <c r="L33" s="1"/>
      <c r="M33" s="1"/>
      <c r="N33" s="1"/>
      <c r="O33" s="1"/>
      <c r="P33" s="1"/>
      <c r="Q33" s="1"/>
      <c r="R33" s="1"/>
      <c r="S33" s="13"/>
      <c r="T33" s="1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2"/>
    </row>
    <row r="34" spans="2:35" x14ac:dyDescent="0.25">
      <c r="B34" s="102" t="s">
        <v>4</v>
      </c>
      <c r="C34" s="99"/>
      <c r="D34" s="99"/>
      <c r="E34" s="1"/>
      <c r="F34" s="5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3"/>
      <c r="T34" s="1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2"/>
    </row>
    <row r="35" spans="2:35" x14ac:dyDescent="0.25">
      <c r="B35" s="97" t="s">
        <v>106</v>
      </c>
      <c r="C35" s="99" t="s">
        <v>83</v>
      </c>
      <c r="D35" s="99"/>
      <c r="E35" s="1"/>
      <c r="F35" s="5"/>
      <c r="G35" s="1"/>
      <c r="H35" s="1"/>
      <c r="I35" s="1"/>
      <c r="J35" s="1"/>
      <c r="K35" s="1"/>
      <c r="L35" s="1">
        <v>300</v>
      </c>
      <c r="M35" s="1"/>
      <c r="N35" s="1"/>
      <c r="O35" s="1"/>
      <c r="P35" s="1"/>
      <c r="Q35" s="1"/>
      <c r="R35" s="1"/>
      <c r="S35" s="13"/>
      <c r="T35" s="1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2"/>
    </row>
    <row r="36" spans="2:35" x14ac:dyDescent="0.25">
      <c r="B36" s="97" t="s">
        <v>106</v>
      </c>
      <c r="C36" s="99" t="s">
        <v>113</v>
      </c>
      <c r="D36" s="99"/>
      <c r="E36" s="1"/>
      <c r="F36" s="5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3"/>
      <c r="T36" s="1"/>
      <c r="U36" s="14"/>
      <c r="V36" s="14"/>
      <c r="W36" s="14"/>
      <c r="X36" s="14"/>
      <c r="Y36" s="14"/>
      <c r="Z36" s="14"/>
      <c r="AA36" s="14">
        <v>1000</v>
      </c>
      <c r="AB36" s="14"/>
      <c r="AC36" s="14"/>
      <c r="AD36" s="14"/>
      <c r="AE36" s="14"/>
      <c r="AF36" s="14"/>
      <c r="AG36" s="14"/>
      <c r="AH36" s="14"/>
      <c r="AI36" s="2"/>
    </row>
    <row r="37" spans="2:35" x14ac:dyDescent="0.25">
      <c r="B37" s="97"/>
      <c r="C37" s="99"/>
      <c r="D37" s="99"/>
      <c r="E37" s="1"/>
      <c r="F37" s="5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3"/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2"/>
    </row>
    <row r="38" spans="2:35" x14ac:dyDescent="0.25">
      <c r="B38" s="103" t="s">
        <v>101</v>
      </c>
      <c r="C38" s="99"/>
      <c r="D38" s="99"/>
      <c r="E38" s="1"/>
      <c r="F38" s="5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3"/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2"/>
    </row>
    <row r="39" spans="2:35" x14ac:dyDescent="0.25">
      <c r="B39" s="97" t="s">
        <v>4</v>
      </c>
      <c r="C39" s="99" t="s">
        <v>83</v>
      </c>
      <c r="D39" s="99"/>
      <c r="E39" s="1"/>
      <c r="F39" s="5"/>
      <c r="G39" s="1"/>
      <c r="H39" s="1">
        <v>140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3"/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2"/>
    </row>
    <row r="40" spans="2:35" x14ac:dyDescent="0.25">
      <c r="B40" s="97" t="s">
        <v>4</v>
      </c>
      <c r="C40" s="99" t="s">
        <v>113</v>
      </c>
      <c r="D40" s="99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3"/>
      <c r="T40" s="1"/>
      <c r="U40" s="14"/>
      <c r="V40" s="14"/>
      <c r="W40" s="14">
        <v>500</v>
      </c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2"/>
    </row>
    <row r="41" spans="2:35" x14ac:dyDescent="0.25">
      <c r="B41" s="97" t="s">
        <v>114</v>
      </c>
      <c r="C41" s="99" t="s">
        <v>83</v>
      </c>
      <c r="D41" s="99"/>
      <c r="E41" s="1"/>
      <c r="F41" s="5"/>
      <c r="G41" s="1"/>
      <c r="H41" s="1">
        <v>10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3"/>
      <c r="T41" s="1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2"/>
    </row>
    <row r="42" spans="2:35" x14ac:dyDescent="0.25">
      <c r="B42" s="97" t="s">
        <v>114</v>
      </c>
      <c r="C42" s="99" t="s">
        <v>95</v>
      </c>
      <c r="D42" s="99"/>
      <c r="E42" s="1"/>
      <c r="F42" s="5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3"/>
      <c r="T42" s="1"/>
      <c r="U42" s="14"/>
      <c r="V42" s="14"/>
      <c r="W42" s="14">
        <v>60</v>
      </c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2"/>
    </row>
    <row r="43" spans="2:35" x14ac:dyDescent="0.25">
      <c r="B43" s="97"/>
      <c r="C43" s="99"/>
      <c r="D43" s="99"/>
      <c r="E43" s="1"/>
      <c r="F43" s="5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3"/>
      <c r="T43" s="1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2"/>
    </row>
    <row r="44" spans="2:35" x14ac:dyDescent="0.25">
      <c r="B44" s="102" t="s">
        <v>115</v>
      </c>
      <c r="C44" s="99"/>
      <c r="D44" s="99"/>
      <c r="E44" s="1"/>
      <c r="F44" s="5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3"/>
      <c r="T44" s="1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2"/>
    </row>
    <row r="45" spans="2:35" x14ac:dyDescent="0.25">
      <c r="B45" s="103" t="s">
        <v>101</v>
      </c>
      <c r="C45" s="99"/>
      <c r="D45" s="99"/>
      <c r="E45" s="1"/>
      <c r="F45" s="5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3"/>
      <c r="T45" s="1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2"/>
    </row>
    <row r="46" spans="2:35" x14ac:dyDescent="0.25">
      <c r="B46" s="97" t="s">
        <v>116</v>
      </c>
      <c r="C46" s="99" t="s">
        <v>117</v>
      </c>
      <c r="D46" s="99"/>
      <c r="E46" s="1"/>
      <c r="F46" s="5"/>
      <c r="G46" s="1">
        <v>10</v>
      </c>
      <c r="H46" s="1"/>
      <c r="I46" s="1"/>
      <c r="J46" s="1"/>
      <c r="K46" s="1"/>
      <c r="L46" s="1"/>
      <c r="M46" s="1"/>
      <c r="N46" s="1"/>
      <c r="O46" s="1">
        <v>10</v>
      </c>
      <c r="P46" s="1"/>
      <c r="Q46" s="1"/>
      <c r="R46" s="1"/>
      <c r="S46" s="13"/>
      <c r="T46" s="1"/>
      <c r="U46" s="14"/>
      <c r="V46" s="14"/>
      <c r="W46" s="14">
        <v>10</v>
      </c>
      <c r="X46" s="14"/>
      <c r="Y46" s="14"/>
      <c r="Z46" s="14"/>
      <c r="AA46" s="14"/>
      <c r="AB46" s="14"/>
      <c r="AC46" s="14"/>
      <c r="AD46" s="14"/>
      <c r="AE46" s="14">
        <v>10</v>
      </c>
      <c r="AF46" s="14"/>
      <c r="AG46" s="14"/>
      <c r="AH46" s="14"/>
      <c r="AI46" s="2"/>
    </row>
    <row r="47" spans="2:35" x14ac:dyDescent="0.25">
      <c r="B47" s="97" t="s">
        <v>118</v>
      </c>
      <c r="C47" s="99" t="s">
        <v>83</v>
      </c>
      <c r="D47" s="99"/>
      <c r="E47" s="1"/>
      <c r="F47" s="5"/>
      <c r="G47" s="1">
        <v>8</v>
      </c>
      <c r="H47" s="1"/>
      <c r="I47" s="1"/>
      <c r="J47" s="1"/>
      <c r="K47" s="1"/>
      <c r="L47" s="1"/>
      <c r="M47" s="1"/>
      <c r="N47" s="1"/>
      <c r="O47" s="1">
        <v>8</v>
      </c>
      <c r="P47" s="1"/>
      <c r="Q47" s="1"/>
      <c r="R47" s="1"/>
      <c r="S47" s="13"/>
      <c r="T47" s="1"/>
      <c r="U47" s="14"/>
      <c r="V47" s="14"/>
      <c r="W47" s="14">
        <v>8</v>
      </c>
      <c r="X47" s="14"/>
      <c r="Y47" s="14"/>
      <c r="Z47" s="14"/>
      <c r="AA47" s="14"/>
      <c r="AB47" s="14"/>
      <c r="AC47" s="14"/>
      <c r="AD47" s="14"/>
      <c r="AE47" s="14">
        <v>8</v>
      </c>
      <c r="AF47" s="14"/>
      <c r="AG47" s="14"/>
      <c r="AH47" s="14"/>
      <c r="AI47" s="2"/>
    </row>
    <row r="48" spans="2:35" x14ac:dyDescent="0.25">
      <c r="B48" s="97" t="s">
        <v>119</v>
      </c>
      <c r="C48" s="99" t="s">
        <v>83</v>
      </c>
      <c r="D48" s="99"/>
      <c r="E48" s="1"/>
      <c r="F48" s="5"/>
      <c r="G48" s="1">
        <v>2</v>
      </c>
      <c r="H48" s="1"/>
      <c r="I48" s="1"/>
      <c r="J48" s="1"/>
      <c r="K48" s="1"/>
      <c r="L48" s="1"/>
      <c r="M48" s="1"/>
      <c r="N48" s="1"/>
      <c r="O48" s="1">
        <v>2</v>
      </c>
      <c r="P48" s="1"/>
      <c r="Q48" s="1"/>
      <c r="R48" s="1"/>
      <c r="S48" s="13"/>
      <c r="T48" s="1"/>
      <c r="U48" s="14"/>
      <c r="V48" s="14"/>
      <c r="W48" s="14">
        <v>2</v>
      </c>
      <c r="X48" s="14"/>
      <c r="Y48" s="14"/>
      <c r="Z48" s="14"/>
      <c r="AA48" s="14"/>
      <c r="AB48" s="14"/>
      <c r="AC48" s="14"/>
      <c r="AD48" s="14"/>
      <c r="AE48" s="14">
        <v>2</v>
      </c>
      <c r="AF48" s="14"/>
      <c r="AG48" s="14"/>
      <c r="AH48" s="14"/>
      <c r="AI48" s="2"/>
    </row>
    <row r="49" spans="2:35" x14ac:dyDescent="0.25">
      <c r="B49" s="97"/>
      <c r="C49" s="99"/>
      <c r="D49" s="99"/>
      <c r="E49" s="1"/>
      <c r="F49" s="5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3"/>
      <c r="T49" s="1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2"/>
    </row>
    <row r="50" spans="2:35" x14ac:dyDescent="0.25">
      <c r="B50" s="103" t="s">
        <v>76</v>
      </c>
      <c r="C50" s="99"/>
      <c r="D50" s="99"/>
      <c r="E50" s="1"/>
      <c r="F50" s="5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3"/>
      <c r="T50" s="1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2"/>
    </row>
    <row r="51" spans="2:35" x14ac:dyDescent="0.25">
      <c r="B51" s="97" t="s">
        <v>120</v>
      </c>
      <c r="C51" s="99" t="s">
        <v>117</v>
      </c>
      <c r="D51" s="99"/>
      <c r="E51" s="1"/>
      <c r="F51" s="5"/>
      <c r="G51" s="1">
        <v>25</v>
      </c>
      <c r="H51" s="1"/>
      <c r="I51" s="1"/>
      <c r="J51" s="1"/>
      <c r="K51" s="1"/>
      <c r="L51" s="1"/>
      <c r="M51" s="1"/>
      <c r="N51" s="1"/>
      <c r="O51" s="1">
        <v>25</v>
      </c>
      <c r="P51" s="1"/>
      <c r="Q51" s="1"/>
      <c r="R51" s="1"/>
      <c r="S51" s="13"/>
      <c r="T51" s="1"/>
      <c r="U51" s="14"/>
      <c r="V51" s="14"/>
      <c r="W51" s="14">
        <v>25</v>
      </c>
      <c r="X51" s="14"/>
      <c r="Y51" s="14"/>
      <c r="Z51" s="14"/>
      <c r="AA51" s="14"/>
      <c r="AB51" s="14"/>
      <c r="AC51" s="14"/>
      <c r="AD51" s="14"/>
      <c r="AE51" s="14">
        <v>25</v>
      </c>
      <c r="AF51" s="14"/>
      <c r="AG51" s="14"/>
      <c r="AH51" s="14"/>
      <c r="AI51" s="2"/>
    </row>
    <row r="52" spans="2:35" x14ac:dyDescent="0.25">
      <c r="B52" s="97" t="s">
        <v>121</v>
      </c>
      <c r="C52" s="99" t="s">
        <v>95</v>
      </c>
      <c r="D52" s="99"/>
      <c r="E52" s="1"/>
      <c r="F52" s="5"/>
      <c r="G52" s="1">
        <v>20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3"/>
      <c r="T52" s="1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2"/>
    </row>
    <row r="53" spans="2:35" x14ac:dyDescent="0.25">
      <c r="B53" s="97"/>
      <c r="C53" s="99"/>
      <c r="D53" s="99"/>
      <c r="E53" s="1"/>
      <c r="F53" s="5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3"/>
      <c r="T53" s="1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2"/>
    </row>
    <row r="54" spans="2:35" x14ac:dyDescent="0.25">
      <c r="B54" s="102" t="s">
        <v>15</v>
      </c>
      <c r="C54" s="99"/>
      <c r="D54" s="99"/>
      <c r="E54" s="1"/>
      <c r="F54" s="5"/>
      <c r="G54" s="6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3"/>
      <c r="T54" s="1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2"/>
    </row>
    <row r="55" spans="2:35" x14ac:dyDescent="0.25">
      <c r="B55" s="103" t="s">
        <v>101</v>
      </c>
      <c r="C55" s="99"/>
      <c r="D55" s="99"/>
      <c r="E55" s="1"/>
      <c r="F55" s="5"/>
      <c r="G55" s="6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3"/>
      <c r="T55" s="1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2"/>
    </row>
    <row r="56" spans="2:35" x14ac:dyDescent="0.25">
      <c r="B56" s="97" t="s">
        <v>122</v>
      </c>
      <c r="C56" s="99" t="s">
        <v>95</v>
      </c>
      <c r="D56" s="99"/>
      <c r="E56" s="1"/>
      <c r="F56" s="5"/>
      <c r="G56" s="6"/>
      <c r="H56" s="1"/>
      <c r="I56" s="1"/>
      <c r="J56" s="1"/>
      <c r="K56" s="1"/>
      <c r="L56" s="1">
        <v>30</v>
      </c>
      <c r="M56" s="1"/>
      <c r="N56" s="1"/>
      <c r="O56" s="1"/>
      <c r="P56" s="1"/>
      <c r="Q56" s="1"/>
      <c r="R56" s="1"/>
      <c r="S56" s="13"/>
      <c r="T56" s="1"/>
      <c r="U56" s="14"/>
      <c r="V56" s="14"/>
      <c r="W56" s="14"/>
      <c r="X56" s="14"/>
      <c r="Y56" s="14"/>
      <c r="Z56" s="14"/>
      <c r="AA56" s="14">
        <v>30</v>
      </c>
      <c r="AB56" s="14"/>
      <c r="AC56" s="14"/>
      <c r="AD56" s="14"/>
      <c r="AE56" s="14"/>
      <c r="AF56" s="14"/>
      <c r="AG56" s="14"/>
      <c r="AH56" s="14"/>
      <c r="AI56" s="2"/>
    </row>
    <row r="57" spans="2:35" x14ac:dyDescent="0.25">
      <c r="B57" s="97"/>
      <c r="C57" s="99"/>
      <c r="D57" s="99"/>
      <c r="E57" s="1"/>
      <c r="F57" s="5"/>
      <c r="G57" s="6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3"/>
      <c r="T57" s="1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2"/>
    </row>
    <row r="58" spans="2:35" x14ac:dyDescent="0.25">
      <c r="B58" s="103" t="s">
        <v>106</v>
      </c>
      <c r="C58" s="99"/>
      <c r="D58" s="99"/>
      <c r="E58" s="1"/>
      <c r="F58" s="5"/>
      <c r="G58" s="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3"/>
      <c r="T58" s="1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2"/>
    </row>
    <row r="59" spans="2:35" x14ac:dyDescent="0.25">
      <c r="B59" s="97" t="s">
        <v>122</v>
      </c>
      <c r="C59" s="99" t="s">
        <v>95</v>
      </c>
      <c r="D59" s="99"/>
      <c r="E59" s="1"/>
      <c r="F59" s="5"/>
      <c r="G59" s="6"/>
      <c r="H59" s="1">
        <v>50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3"/>
      <c r="T59" s="1"/>
      <c r="U59" s="14"/>
      <c r="V59" s="14"/>
      <c r="W59" s="14">
        <v>50</v>
      </c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2"/>
    </row>
    <row r="60" spans="2:35" x14ac:dyDescent="0.25">
      <c r="B60" s="97"/>
      <c r="C60" s="99"/>
      <c r="D60" s="99"/>
      <c r="E60" s="1"/>
      <c r="F60" s="5"/>
      <c r="G60" s="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3"/>
      <c r="T60" s="1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2"/>
    </row>
    <row r="61" spans="2:35" x14ac:dyDescent="0.25">
      <c r="B61" s="102" t="s">
        <v>7</v>
      </c>
      <c r="C61" s="21"/>
      <c r="D61" s="21"/>
      <c r="E61" s="21"/>
      <c r="F61" s="57"/>
      <c r="G61" s="58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59"/>
      <c r="T61" s="21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2"/>
    </row>
    <row r="62" spans="2:35" x14ac:dyDescent="0.25">
      <c r="B62" s="97" t="s">
        <v>123</v>
      </c>
      <c r="C62" s="99" t="s">
        <v>124</v>
      </c>
      <c r="D62" s="99"/>
      <c r="E62" s="1"/>
      <c r="F62" s="5"/>
      <c r="G62" s="6"/>
      <c r="H62" s="1"/>
      <c r="I62" s="1"/>
      <c r="J62" s="1"/>
      <c r="K62" s="1"/>
      <c r="L62" s="1"/>
      <c r="M62" s="1"/>
      <c r="N62" s="1"/>
      <c r="O62" s="1">
        <v>740</v>
      </c>
      <c r="P62" s="1"/>
      <c r="Q62" s="1"/>
      <c r="R62" s="1"/>
      <c r="S62" s="13"/>
      <c r="T62" s="1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2"/>
    </row>
    <row r="63" spans="2:35" x14ac:dyDescent="0.25">
      <c r="B63" s="97" t="s">
        <v>123</v>
      </c>
      <c r="C63" s="99" t="s">
        <v>99</v>
      </c>
      <c r="D63" s="99"/>
      <c r="E63" s="1"/>
      <c r="F63" s="5"/>
      <c r="G63" s="6"/>
      <c r="H63" s="1"/>
      <c r="I63" s="1"/>
      <c r="J63" s="1"/>
      <c r="K63" s="1"/>
      <c r="L63" s="1"/>
      <c r="M63" s="1"/>
      <c r="N63" s="1"/>
      <c r="O63" s="1">
        <v>200</v>
      </c>
      <c r="P63" s="1"/>
      <c r="Q63" s="1"/>
      <c r="R63" s="1"/>
      <c r="S63" s="13"/>
      <c r="T63" s="1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2"/>
    </row>
    <row r="64" spans="2:35" x14ac:dyDescent="0.25">
      <c r="B64" s="97"/>
      <c r="C64" s="99"/>
      <c r="D64" s="99"/>
      <c r="E64" s="1"/>
      <c r="F64" s="5"/>
      <c r="G64" s="6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3"/>
      <c r="T64" s="1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2"/>
    </row>
    <row r="65" spans="2:35" x14ac:dyDescent="0.25">
      <c r="B65" s="97" t="s">
        <v>125</v>
      </c>
      <c r="C65" s="99" t="s">
        <v>124</v>
      </c>
      <c r="D65" s="99"/>
      <c r="E65" s="1"/>
      <c r="F65" s="5"/>
      <c r="G65" s="6"/>
      <c r="H65" s="1"/>
      <c r="I65" s="1"/>
      <c r="J65" s="1"/>
      <c r="K65" s="1"/>
      <c r="L65" s="1"/>
      <c r="M65" s="1"/>
      <c r="N65" s="1"/>
      <c r="O65" s="1">
        <v>20</v>
      </c>
      <c r="P65" s="1"/>
      <c r="Q65" s="1"/>
      <c r="R65" s="1"/>
      <c r="S65" s="13"/>
      <c r="T65" s="1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2"/>
    </row>
    <row r="66" spans="2:35" x14ac:dyDescent="0.25">
      <c r="B66" s="97"/>
      <c r="C66" s="99"/>
      <c r="D66" s="99"/>
      <c r="E66" s="1"/>
      <c r="F66" s="5"/>
      <c r="G66" s="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3"/>
      <c r="T66" s="1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2"/>
    </row>
    <row r="67" spans="2:35" x14ac:dyDescent="0.25">
      <c r="B67" s="97" t="s">
        <v>126</v>
      </c>
      <c r="C67" s="99" t="s">
        <v>95</v>
      </c>
      <c r="D67" s="99"/>
      <c r="E67" s="1"/>
      <c r="F67" s="5"/>
      <c r="G67" s="6"/>
      <c r="H67" s="1"/>
      <c r="I67" s="1"/>
      <c r="J67" s="1"/>
      <c r="K67" s="1"/>
      <c r="L67" s="1"/>
      <c r="M67" s="1"/>
      <c r="N67" s="1"/>
      <c r="O67" s="1">
        <v>40</v>
      </c>
      <c r="P67" s="1"/>
      <c r="Q67" s="1"/>
      <c r="R67" s="1"/>
      <c r="S67" s="13"/>
      <c r="T67" s="1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2"/>
    </row>
    <row r="68" spans="2:35" x14ac:dyDescent="0.25">
      <c r="B68" s="97"/>
      <c r="C68" s="99"/>
      <c r="D68" s="99"/>
      <c r="E68" s="1"/>
      <c r="F68" s="5"/>
      <c r="G68" s="6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3"/>
      <c r="T68" s="1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2"/>
    </row>
    <row r="69" spans="2:35" x14ac:dyDescent="0.25">
      <c r="B69" s="97" t="s">
        <v>127</v>
      </c>
      <c r="C69" s="99" t="s">
        <v>83</v>
      </c>
      <c r="D69" s="99"/>
      <c r="E69" s="1">
        <v>10</v>
      </c>
      <c r="F69" s="5"/>
      <c r="G69" s="6"/>
      <c r="H69" s="1"/>
      <c r="I69" s="1"/>
      <c r="J69" s="1"/>
      <c r="K69" s="1"/>
      <c r="L69" s="1"/>
      <c r="M69" s="1"/>
      <c r="N69" s="1"/>
      <c r="O69" s="1">
        <v>10</v>
      </c>
      <c r="P69" s="1"/>
      <c r="Q69" s="1"/>
      <c r="R69" s="1"/>
      <c r="S69" s="13"/>
      <c r="T69" s="1"/>
      <c r="U69" s="14"/>
      <c r="V69" s="14"/>
      <c r="W69" s="14"/>
      <c r="X69" s="14"/>
      <c r="Y69" s="14">
        <v>10</v>
      </c>
      <c r="Z69" s="14"/>
      <c r="AA69" s="14"/>
      <c r="AB69" s="14"/>
      <c r="AC69" s="14"/>
      <c r="AD69" s="14"/>
      <c r="AE69" s="14"/>
      <c r="AF69" s="14"/>
      <c r="AG69" s="14"/>
      <c r="AH69" s="14"/>
      <c r="AI69" s="2"/>
    </row>
    <row r="70" spans="2:35" x14ac:dyDescent="0.25">
      <c r="B70" s="97" t="s">
        <v>128</v>
      </c>
      <c r="C70" s="99" t="s">
        <v>95</v>
      </c>
      <c r="D70" s="99"/>
      <c r="E70" s="1"/>
      <c r="F70" s="5"/>
      <c r="G70" s="6"/>
      <c r="H70" s="1"/>
      <c r="I70" s="1"/>
      <c r="J70" s="1"/>
      <c r="K70" s="1"/>
      <c r="L70" s="1"/>
      <c r="M70" s="1"/>
      <c r="N70" s="1"/>
      <c r="O70" s="1">
        <v>200</v>
      </c>
      <c r="P70" s="1"/>
      <c r="Q70" s="1"/>
      <c r="R70" s="1"/>
      <c r="S70" s="13"/>
      <c r="T70" s="1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2"/>
    </row>
    <row r="71" spans="2:35" x14ac:dyDescent="0.25">
      <c r="B71" s="97"/>
      <c r="C71" s="99"/>
      <c r="D71" s="99"/>
      <c r="E71" s="1"/>
      <c r="F71" s="5"/>
      <c r="G71" s="6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3"/>
      <c r="T71" s="1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2"/>
    </row>
    <row r="72" spans="2:35" x14ac:dyDescent="0.25">
      <c r="B72" s="97" t="s">
        <v>129</v>
      </c>
      <c r="C72" s="99" t="s">
        <v>130</v>
      </c>
      <c r="D72" s="99"/>
      <c r="E72" s="1">
        <v>15</v>
      </c>
      <c r="F72" s="5"/>
      <c r="G72" s="1"/>
      <c r="H72" s="1"/>
      <c r="I72" s="1"/>
      <c r="J72" s="1"/>
      <c r="K72" s="1"/>
      <c r="L72" s="1"/>
      <c r="M72" s="1"/>
      <c r="N72" s="1"/>
      <c r="O72" s="1">
        <v>15</v>
      </c>
      <c r="P72" s="1"/>
      <c r="Q72" s="1"/>
      <c r="R72" s="1"/>
      <c r="S72" s="13"/>
      <c r="T72" s="1"/>
      <c r="U72" s="14"/>
      <c r="V72" s="14"/>
      <c r="W72" s="14"/>
      <c r="X72" s="14"/>
      <c r="Y72" s="14">
        <v>15</v>
      </c>
      <c r="Z72" s="14"/>
      <c r="AA72" s="14"/>
      <c r="AB72" s="14"/>
      <c r="AC72" s="14"/>
      <c r="AD72" s="14"/>
      <c r="AE72" s="14"/>
      <c r="AF72" s="14"/>
      <c r="AG72" s="14"/>
      <c r="AH72" s="14"/>
      <c r="AI72" s="2"/>
    </row>
    <row r="73" spans="2:35" x14ac:dyDescent="0.25">
      <c r="B73" s="3"/>
      <c r="C73" s="2"/>
      <c r="D73" s="2"/>
      <c r="E73" s="1"/>
      <c r="F73" s="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3"/>
      <c r="T73" s="1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2"/>
    </row>
    <row r="74" spans="2:35" x14ac:dyDescent="0.25">
      <c r="B74" s="81"/>
      <c r="C74" s="11"/>
      <c r="D74" s="11"/>
      <c r="E74" s="15"/>
      <c r="F74" s="16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7"/>
      <c r="T74" s="15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1"/>
    </row>
    <row r="75" spans="2:35" x14ac:dyDescent="0.25">
      <c r="E75" s="82">
        <v>2020</v>
      </c>
      <c r="F75" s="82">
        <v>2021</v>
      </c>
      <c r="G75" s="82">
        <v>2022</v>
      </c>
      <c r="H75" s="82">
        <v>2023</v>
      </c>
      <c r="I75" s="82">
        <v>2024</v>
      </c>
      <c r="J75" s="82">
        <v>2025</v>
      </c>
      <c r="K75" s="82">
        <v>2026</v>
      </c>
      <c r="L75" s="82">
        <v>2027</v>
      </c>
      <c r="M75" s="82">
        <v>2028</v>
      </c>
      <c r="N75" s="82">
        <v>2029</v>
      </c>
      <c r="O75" s="82">
        <v>2030</v>
      </c>
      <c r="P75" s="82">
        <v>2031</v>
      </c>
      <c r="Q75" s="82">
        <v>2032</v>
      </c>
      <c r="R75" s="82">
        <v>2033</v>
      </c>
      <c r="S75" s="82">
        <v>2034</v>
      </c>
      <c r="T75" s="82">
        <v>2035</v>
      </c>
      <c r="U75" s="82">
        <v>2036</v>
      </c>
      <c r="V75" s="82">
        <v>2037</v>
      </c>
      <c r="W75" s="82">
        <v>2038</v>
      </c>
      <c r="X75" s="82">
        <v>2039</v>
      </c>
      <c r="Y75" s="82">
        <v>2040</v>
      </c>
      <c r="Z75" s="82">
        <v>2041</v>
      </c>
      <c r="AA75" s="82">
        <v>2042</v>
      </c>
      <c r="AB75" s="82">
        <v>2043</v>
      </c>
      <c r="AC75" s="82">
        <v>2044</v>
      </c>
      <c r="AD75" s="82">
        <v>2045</v>
      </c>
      <c r="AE75" s="82">
        <v>2046</v>
      </c>
      <c r="AF75" s="82">
        <v>2047</v>
      </c>
      <c r="AG75" s="82">
        <v>2048</v>
      </c>
      <c r="AH75" s="82">
        <v>2049</v>
      </c>
    </row>
  </sheetData>
  <mergeCells count="6">
    <mergeCell ref="A1:AI2"/>
    <mergeCell ref="B3:B4"/>
    <mergeCell ref="C3:C4"/>
    <mergeCell ref="E3:AH3"/>
    <mergeCell ref="AI3:AI4"/>
    <mergeCell ref="D3:D4"/>
  </mergeCells>
  <pageMargins left="0.7" right="0.7" top="0.75" bottom="0.75" header="0.3" footer="0.3"/>
  <pageSetup paperSize="9" orientation="portrait" horizontalDpi="300" verticalDpi="300" r:id="rId1"/>
  <ignoredErrors>
    <ignoredError sqref="E6:AH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"/>
  <sheetViews>
    <sheetView zoomScale="90" zoomScaleNormal="90" workbookViewId="0">
      <pane ySplit="10" topLeftCell="A11" activePane="bottomLeft" state="frozen"/>
      <selection pane="bottomLeft" activeCell="D32" sqref="D32"/>
    </sheetView>
  </sheetViews>
  <sheetFormatPr defaultRowHeight="15" x14ac:dyDescent="0.25"/>
  <cols>
    <col min="1" max="1" width="5.7109375" customWidth="1"/>
    <col min="2" max="2" width="18.42578125" bestFit="1" customWidth="1"/>
    <col min="3" max="3" width="26" bestFit="1" customWidth="1"/>
    <col min="4" max="4" width="11" bestFit="1" customWidth="1"/>
    <col min="5" max="6" width="4.85546875" bestFit="1" customWidth="1"/>
    <col min="7" max="7" width="5.85546875" bestFit="1" customWidth="1"/>
    <col min="8" max="15" width="4.85546875" bestFit="1" customWidth="1"/>
    <col min="16" max="16" width="5.85546875" bestFit="1" customWidth="1"/>
    <col min="17" max="21" width="4.85546875" bestFit="1" customWidth="1"/>
    <col min="22" max="22" width="5.85546875" bestFit="1" customWidth="1"/>
    <col min="23" max="26" width="4.85546875" bestFit="1" customWidth="1"/>
    <col min="27" max="27" width="5.85546875" bestFit="1" customWidth="1"/>
    <col min="28" max="34" width="4.85546875" bestFit="1" customWidth="1"/>
    <col min="35" max="35" width="11.7109375" bestFit="1" customWidth="1"/>
  </cols>
  <sheetData>
    <row r="1" spans="1:35" ht="15" customHeight="1" x14ac:dyDescent="0.25">
      <c r="A1" s="104" t="s">
        <v>24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spans="1:35" ht="42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21.75" customHeight="1" x14ac:dyDescent="0.3">
      <c r="B3" s="105" t="s">
        <v>0</v>
      </c>
      <c r="C3" s="109" t="s">
        <v>2</v>
      </c>
      <c r="D3" s="109" t="s">
        <v>13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05" t="s">
        <v>3</v>
      </c>
    </row>
    <row r="4" spans="1:35" ht="15.75" thickBot="1" x14ac:dyDescent="0.3">
      <c r="B4" s="106"/>
      <c r="C4" s="110"/>
      <c r="D4" s="110"/>
      <c r="E4" s="38">
        <v>2020</v>
      </c>
      <c r="F4" s="39">
        <v>2021</v>
      </c>
      <c r="G4" s="38">
        <v>2022</v>
      </c>
      <c r="H4" s="39">
        <v>2023</v>
      </c>
      <c r="I4" s="38">
        <v>2024</v>
      </c>
      <c r="J4" s="39">
        <v>2025</v>
      </c>
      <c r="K4" s="38">
        <v>2026</v>
      </c>
      <c r="L4" s="39">
        <v>2027</v>
      </c>
      <c r="M4" s="38">
        <v>2028</v>
      </c>
      <c r="N4" s="39">
        <v>2029</v>
      </c>
      <c r="O4" s="38">
        <v>2030</v>
      </c>
      <c r="P4" s="39">
        <v>2031</v>
      </c>
      <c r="Q4" s="38">
        <v>2032</v>
      </c>
      <c r="R4" s="39">
        <v>2033</v>
      </c>
      <c r="S4" s="38">
        <v>2034</v>
      </c>
      <c r="T4" s="39">
        <v>2035</v>
      </c>
      <c r="U4" s="38">
        <v>2036</v>
      </c>
      <c r="V4" s="39">
        <v>2037</v>
      </c>
      <c r="W4" s="38">
        <v>2038</v>
      </c>
      <c r="X4" s="39">
        <v>2039</v>
      </c>
      <c r="Y4" s="38">
        <v>2040</v>
      </c>
      <c r="Z4" s="39">
        <v>2041</v>
      </c>
      <c r="AA4" s="38">
        <v>2042</v>
      </c>
      <c r="AB4" s="39">
        <v>2043</v>
      </c>
      <c r="AC4" s="38">
        <v>2044</v>
      </c>
      <c r="AD4" s="39">
        <v>2045</v>
      </c>
      <c r="AE4" s="38">
        <v>2046</v>
      </c>
      <c r="AF4" s="39">
        <v>2047</v>
      </c>
      <c r="AG4" s="38">
        <v>2048</v>
      </c>
      <c r="AH4" s="39">
        <v>2049</v>
      </c>
      <c r="AI4" s="106"/>
    </row>
    <row r="5" spans="1:35" x14ac:dyDescent="0.25">
      <c r="B5" s="7"/>
      <c r="C5" s="8"/>
      <c r="D5" s="42" t="s">
        <v>5</v>
      </c>
      <c r="E5" s="1">
        <f>SUM(Mark!F5)</f>
        <v>10</v>
      </c>
      <c r="F5" s="1">
        <f>SUM(Mark!G5)</f>
        <v>750</v>
      </c>
      <c r="G5" s="1">
        <f>SUM(Mark!H5)</f>
        <v>0</v>
      </c>
      <c r="H5" s="1">
        <f>SUM(Mark!I5)</f>
        <v>366</v>
      </c>
      <c r="I5" s="1">
        <f>SUM(Mark!J5)</f>
        <v>0</v>
      </c>
      <c r="J5" s="1">
        <f>SUM(Mark!K5)</f>
        <v>25</v>
      </c>
      <c r="K5" s="1">
        <f>SUM(Mark!L5)</f>
        <v>3</v>
      </c>
      <c r="L5" s="1">
        <f>SUM(Mark!M5)</f>
        <v>0</v>
      </c>
      <c r="M5" s="1">
        <f>SUM(Mark!N5)</f>
        <v>0</v>
      </c>
      <c r="N5" s="1">
        <f>SUM(Mark!O5)</f>
        <v>3</v>
      </c>
      <c r="O5" s="1">
        <f>SUM(Mark!P5)</f>
        <v>0</v>
      </c>
      <c r="P5" s="1">
        <f>SUM(Mark!Q5)</f>
        <v>0</v>
      </c>
      <c r="Q5" s="1">
        <f>SUM(Mark!R5)</f>
        <v>3</v>
      </c>
      <c r="R5" s="1">
        <f>SUM(Mark!S5)</f>
        <v>288</v>
      </c>
      <c r="S5" s="1">
        <f>SUM(Mark!T5)</f>
        <v>0</v>
      </c>
      <c r="T5" s="1">
        <f>SUM(Mark!U5)</f>
        <v>3</v>
      </c>
      <c r="U5" s="1">
        <f>SUM(Mark!V5)</f>
        <v>0</v>
      </c>
      <c r="V5" s="1">
        <f>SUM(Mark!W5)</f>
        <v>0</v>
      </c>
      <c r="W5" s="1">
        <f>SUM(Mark!X5)</f>
        <v>3</v>
      </c>
      <c r="X5" s="1">
        <f>SUM(Mark!Y5)</f>
        <v>0</v>
      </c>
      <c r="Y5" s="1">
        <f>SUM(Mark!Z5)</f>
        <v>0</v>
      </c>
      <c r="Z5" s="1">
        <f>SUM(Mark!AA5)</f>
        <v>23</v>
      </c>
      <c r="AA5" s="1">
        <f>SUM(Mark!AB5)</f>
        <v>0</v>
      </c>
      <c r="AB5" s="1">
        <f>SUM(Mark!AC5)</f>
        <v>543</v>
      </c>
      <c r="AC5" s="1">
        <f>SUM(Mark!AD5)</f>
        <v>3</v>
      </c>
      <c r="AD5" s="1">
        <f>SUM(Mark!AE5)</f>
        <v>0</v>
      </c>
      <c r="AE5" s="1">
        <f>SUM(Mark!AF5)</f>
        <v>0</v>
      </c>
      <c r="AF5" s="1">
        <f>SUM(Mark!AG5)</f>
        <v>3</v>
      </c>
      <c r="AG5" s="1">
        <f>SUM(Mark!AH5)</f>
        <v>0</v>
      </c>
      <c r="AH5" s="1">
        <f>SUM(Mark!AI5)</f>
        <v>45</v>
      </c>
      <c r="AI5" s="9"/>
    </row>
    <row r="6" spans="1:35" x14ac:dyDescent="0.25">
      <c r="B6" s="7"/>
      <c r="C6" s="8"/>
      <c r="D6" s="43" t="s">
        <v>8</v>
      </c>
      <c r="E6" s="13">
        <f>SUM(Utvändigt!E6)</f>
        <v>25</v>
      </c>
      <c r="F6" s="13">
        <f>SUM(Utvändigt!F6)</f>
        <v>0</v>
      </c>
      <c r="G6" s="13">
        <f>SUM(Utvändigt!G6)</f>
        <v>65</v>
      </c>
      <c r="H6" s="13">
        <f>SUM(Utvändigt!H6)</f>
        <v>795</v>
      </c>
      <c r="I6" s="13">
        <f>SUM(Utvändigt!I6)</f>
        <v>0</v>
      </c>
      <c r="J6" s="13">
        <f>SUM(Utvändigt!J6)</f>
        <v>0</v>
      </c>
      <c r="K6" s="13">
        <f>SUM(Utvändigt!K6)</f>
        <v>0</v>
      </c>
      <c r="L6" s="13">
        <f>SUM(Utvändigt!L6)</f>
        <v>1270</v>
      </c>
      <c r="M6" s="13">
        <f>SUM(Utvändigt!M6)</f>
        <v>0</v>
      </c>
      <c r="N6" s="13">
        <f>SUM(Utvändigt!N6)</f>
        <v>0</v>
      </c>
      <c r="O6" s="13">
        <f>SUM(Utvändigt!O6)</f>
        <v>1270</v>
      </c>
      <c r="P6" s="13">
        <f>SUM(Utvändigt!P6)</f>
        <v>0</v>
      </c>
      <c r="Q6" s="13">
        <f>SUM(Utvändigt!Q6)</f>
        <v>0</v>
      </c>
      <c r="R6" s="13">
        <f>SUM(Utvändigt!R6)</f>
        <v>0</v>
      </c>
      <c r="S6" s="13">
        <f>SUM(Utvändigt!S6)</f>
        <v>0</v>
      </c>
      <c r="T6" s="13">
        <f>SUM(Utvändigt!T6)</f>
        <v>0</v>
      </c>
      <c r="U6" s="13">
        <f>SUM(Utvändigt!U6)</f>
        <v>0</v>
      </c>
      <c r="V6" s="13">
        <f>SUM(Utvändigt!V6)</f>
        <v>0</v>
      </c>
      <c r="W6" s="13">
        <f>SUM(Utvändigt!W6)</f>
        <v>1250</v>
      </c>
      <c r="X6" s="13">
        <f>SUM(Utvändigt!X6)</f>
        <v>0</v>
      </c>
      <c r="Y6" s="13">
        <f>SUM(Utvändigt!Y6)</f>
        <v>25</v>
      </c>
      <c r="Z6" s="13">
        <f>SUM(Utvändigt!Z6)</f>
        <v>0</v>
      </c>
      <c r="AA6" s="13">
        <f>SUM(Utvändigt!AA6)</f>
        <v>2170</v>
      </c>
      <c r="AB6" s="13">
        <f>SUM(Utvändigt!AB6)</f>
        <v>0</v>
      </c>
      <c r="AC6" s="13">
        <f>SUM(Utvändigt!AC6)</f>
        <v>0</v>
      </c>
      <c r="AD6" s="13">
        <f>SUM(Utvändigt!AD6)</f>
        <v>0</v>
      </c>
      <c r="AE6" s="13">
        <f>SUM(Utvändigt!AE6)</f>
        <v>45</v>
      </c>
      <c r="AF6" s="13">
        <f>SUM(Utvändigt!AF6)</f>
        <v>0</v>
      </c>
      <c r="AG6" s="13">
        <f>SUM(Utvändigt!AG6)</f>
        <v>0</v>
      </c>
      <c r="AH6" s="1">
        <f>SUM(Utvändigt!AH6)</f>
        <v>0</v>
      </c>
      <c r="AI6" s="10"/>
    </row>
    <row r="7" spans="1:35" x14ac:dyDescent="0.25">
      <c r="B7" s="7"/>
      <c r="C7" s="8"/>
      <c r="D7" s="42" t="s">
        <v>9</v>
      </c>
      <c r="E7" s="1">
        <f>SUM(E11:E32)</f>
        <v>30</v>
      </c>
      <c r="F7" s="1">
        <f>SUM(F11:F32)</f>
        <v>0</v>
      </c>
      <c r="G7" s="1">
        <f t="shared" ref="G7:AH7" si="0">SUM(G11:G32)</f>
        <v>0</v>
      </c>
      <c r="H7" s="1">
        <f t="shared" si="0"/>
        <v>0</v>
      </c>
      <c r="I7" s="1">
        <f t="shared" si="0"/>
        <v>0</v>
      </c>
      <c r="J7" s="1">
        <f t="shared" si="0"/>
        <v>0</v>
      </c>
      <c r="K7" s="1">
        <f t="shared" si="0"/>
        <v>0</v>
      </c>
      <c r="L7" s="1">
        <f t="shared" si="0"/>
        <v>711</v>
      </c>
      <c r="M7" s="1">
        <f t="shared" si="0"/>
        <v>0</v>
      </c>
      <c r="N7" s="1">
        <f t="shared" si="0"/>
        <v>0</v>
      </c>
      <c r="O7" s="1">
        <f t="shared" si="0"/>
        <v>0</v>
      </c>
      <c r="P7" s="1">
        <f t="shared" si="0"/>
        <v>0</v>
      </c>
      <c r="Q7" s="1">
        <f t="shared" si="0"/>
        <v>0</v>
      </c>
      <c r="R7" s="1">
        <f t="shared" si="0"/>
        <v>0</v>
      </c>
      <c r="S7" s="1">
        <f t="shared" si="0"/>
        <v>0</v>
      </c>
      <c r="T7" s="1">
        <f t="shared" si="0"/>
        <v>0</v>
      </c>
      <c r="U7" s="1">
        <f t="shared" si="0"/>
        <v>0</v>
      </c>
      <c r="V7" s="1">
        <f t="shared" si="0"/>
        <v>30</v>
      </c>
      <c r="W7" s="1">
        <f t="shared" si="0"/>
        <v>0</v>
      </c>
      <c r="X7" s="1">
        <f t="shared" si="0"/>
        <v>0</v>
      </c>
      <c r="Y7" s="1">
        <f t="shared" si="0"/>
        <v>0</v>
      </c>
      <c r="Z7" s="1">
        <f t="shared" si="0"/>
        <v>0</v>
      </c>
      <c r="AA7" s="1">
        <f t="shared" si="0"/>
        <v>711</v>
      </c>
      <c r="AB7" s="1">
        <f t="shared" si="0"/>
        <v>0</v>
      </c>
      <c r="AC7" s="1">
        <f t="shared" si="0"/>
        <v>0</v>
      </c>
      <c r="AD7" s="1">
        <f t="shared" si="0"/>
        <v>0</v>
      </c>
      <c r="AE7" s="1">
        <f t="shared" si="0"/>
        <v>0</v>
      </c>
      <c r="AF7" s="1">
        <f t="shared" si="0"/>
        <v>0</v>
      </c>
      <c r="AG7" s="1">
        <f t="shared" si="0"/>
        <v>0</v>
      </c>
      <c r="AH7" s="1">
        <f t="shared" si="0"/>
        <v>0</v>
      </c>
      <c r="AI7" s="10"/>
    </row>
    <row r="8" spans="1:35" x14ac:dyDescent="0.25">
      <c r="B8" s="7"/>
      <c r="C8" s="8"/>
      <c r="D8" s="42" t="s">
        <v>10</v>
      </c>
      <c r="E8" s="1">
        <f>SUM(El!E8)</f>
        <v>0</v>
      </c>
      <c r="F8" s="1">
        <f>SUM(El!F8)</f>
        <v>0</v>
      </c>
      <c r="G8" s="1">
        <f>SUM(El!G8)</f>
        <v>0</v>
      </c>
      <c r="H8" s="1">
        <f>SUM(El!H8)</f>
        <v>0</v>
      </c>
      <c r="I8" s="1">
        <f>SUM(El!I8)</f>
        <v>0</v>
      </c>
      <c r="J8" s="1">
        <f>SUM(El!J8)</f>
        <v>0</v>
      </c>
      <c r="K8" s="1">
        <f>SUM(El!K8)</f>
        <v>0</v>
      </c>
      <c r="L8" s="1">
        <f>SUM(El!L8)</f>
        <v>60</v>
      </c>
      <c r="M8" s="1">
        <f>SUM(El!M8)</f>
        <v>0</v>
      </c>
      <c r="N8" s="1">
        <f>SUM(El!N8)</f>
        <v>0</v>
      </c>
      <c r="O8" s="1">
        <f>SUM(El!O8)</f>
        <v>0</v>
      </c>
      <c r="P8" s="1">
        <f>SUM(El!P8)</f>
        <v>0</v>
      </c>
      <c r="Q8" s="1">
        <f>SUM(El!Q8)</f>
        <v>0</v>
      </c>
      <c r="R8" s="1">
        <f>SUM(El!R8)</f>
        <v>0</v>
      </c>
      <c r="S8" s="1">
        <f>SUM(El!S8)</f>
        <v>0</v>
      </c>
      <c r="T8" s="1">
        <f>SUM(El!T8)</f>
        <v>0</v>
      </c>
      <c r="U8" s="1">
        <f>SUM(El!U8)</f>
        <v>0</v>
      </c>
      <c r="V8" s="1">
        <f>SUM(El!V8)</f>
        <v>1678</v>
      </c>
      <c r="W8" s="1">
        <f>SUM(El!W8)</f>
        <v>0</v>
      </c>
      <c r="X8" s="1">
        <f>SUM(El!X8)</f>
        <v>0</v>
      </c>
      <c r="Y8" s="1">
        <f>SUM(El!Y8)</f>
        <v>0</v>
      </c>
      <c r="Z8" s="1">
        <f>SUM(El!Z8)</f>
        <v>0</v>
      </c>
      <c r="AA8" s="1">
        <f>SUM(El!AA8)</f>
        <v>0</v>
      </c>
      <c r="AB8" s="1">
        <f>SUM(El!AB8)</f>
        <v>0</v>
      </c>
      <c r="AC8" s="1">
        <f>SUM(El!AC8)</f>
        <v>0</v>
      </c>
      <c r="AD8" s="1">
        <f>SUM(El!AD8)</f>
        <v>0</v>
      </c>
      <c r="AE8" s="1">
        <f>SUM(El!AE8)</f>
        <v>0</v>
      </c>
      <c r="AF8" s="1">
        <f>SUM(El!AF8)</f>
        <v>60</v>
      </c>
      <c r="AG8" s="1">
        <f>SUM(El!AG8)</f>
        <v>0</v>
      </c>
      <c r="AH8" s="1">
        <f>SUM(El!AH8)</f>
        <v>0</v>
      </c>
      <c r="AI8" s="10"/>
    </row>
    <row r="9" spans="1:35" ht="15.75" thickBot="1" x14ac:dyDescent="0.3">
      <c r="B9" s="7"/>
      <c r="C9" s="8"/>
      <c r="D9" s="42" t="s">
        <v>11</v>
      </c>
      <c r="E9" s="37">
        <f>SUM(VVS!E9)</f>
        <v>0</v>
      </c>
      <c r="F9" s="37">
        <f>SUM(VVS!F9)</f>
        <v>60</v>
      </c>
      <c r="G9" s="37">
        <f>SUM(VVS!G9)</f>
        <v>0</v>
      </c>
      <c r="H9" s="37">
        <f>SUM(VVS!H9)</f>
        <v>90</v>
      </c>
      <c r="I9" s="37">
        <f>SUM(VVS!I9)</f>
        <v>0</v>
      </c>
      <c r="J9" s="37">
        <f>SUM(VVS!J9)</f>
        <v>0</v>
      </c>
      <c r="K9" s="37">
        <f>SUM(VVS!K9)</f>
        <v>15</v>
      </c>
      <c r="L9" s="37">
        <f>SUM(VVS!L9)</f>
        <v>170</v>
      </c>
      <c r="M9" s="37">
        <f>SUM(VVS!M9)</f>
        <v>0</v>
      </c>
      <c r="N9" s="37">
        <f>SUM(VVS!N9)</f>
        <v>0</v>
      </c>
      <c r="O9" s="37">
        <f>SUM(VVS!O9)</f>
        <v>0</v>
      </c>
      <c r="P9" s="37">
        <f>SUM(VVS!P9)</f>
        <v>0</v>
      </c>
      <c r="Q9" s="37">
        <f>SUM(VVS!Q9)</f>
        <v>220</v>
      </c>
      <c r="R9" s="37">
        <f>SUM(VVS!R9)</f>
        <v>60</v>
      </c>
      <c r="S9" s="37">
        <f>SUM(VVS!S9)</f>
        <v>0</v>
      </c>
      <c r="T9" s="37">
        <f>SUM(VVS!T9)</f>
        <v>0</v>
      </c>
      <c r="U9" s="37">
        <f>SUM(VVS!U9)</f>
        <v>15</v>
      </c>
      <c r="V9" s="37">
        <f>SUM(VVS!V9)</f>
        <v>0</v>
      </c>
      <c r="W9" s="37">
        <f>SUM(VVS!W9)</f>
        <v>90</v>
      </c>
      <c r="X9" s="37">
        <f>SUM(VVS!X9)</f>
        <v>3025</v>
      </c>
      <c r="Y9" s="37">
        <f>SUM(VVS!Y9)</f>
        <v>0</v>
      </c>
      <c r="Z9" s="37">
        <f>SUM(VVS!Z9)</f>
        <v>0</v>
      </c>
      <c r="AA9" s="37">
        <f>SUM(VVS!AA9)</f>
        <v>0</v>
      </c>
      <c r="AB9" s="37">
        <f>SUM(VVS!AB9)</f>
        <v>0</v>
      </c>
      <c r="AC9" s="37">
        <f>SUM(VVS!AC9)</f>
        <v>0</v>
      </c>
      <c r="AD9" s="37">
        <f>SUM(VVS!AD9)</f>
        <v>135</v>
      </c>
      <c r="AE9" s="37">
        <f>SUM(VVS!AE9)</f>
        <v>15</v>
      </c>
      <c r="AF9" s="37">
        <f>SUM(VVS!AF9)</f>
        <v>0</v>
      </c>
      <c r="AG9" s="37">
        <f>SUM(VVS!AG9)</f>
        <v>0</v>
      </c>
      <c r="AH9" s="37">
        <f>SUM(VVS!AH9)</f>
        <v>0</v>
      </c>
      <c r="AI9" s="10"/>
    </row>
    <row r="10" spans="1:35" ht="15.75" thickBot="1" x14ac:dyDescent="0.3">
      <c r="B10" s="50"/>
      <c r="C10" s="52"/>
      <c r="D10" s="53" t="s">
        <v>14</v>
      </c>
      <c r="E10" s="46">
        <f>SUM(E5:E9)</f>
        <v>65</v>
      </c>
      <c r="F10" s="46">
        <f t="shared" ref="F10:AH10" si="1">SUM(F5:F9)</f>
        <v>810</v>
      </c>
      <c r="G10" s="46">
        <f t="shared" si="1"/>
        <v>65</v>
      </c>
      <c r="H10" s="46">
        <f t="shared" si="1"/>
        <v>1251</v>
      </c>
      <c r="I10" s="46">
        <f t="shared" si="1"/>
        <v>0</v>
      </c>
      <c r="J10" s="46">
        <f t="shared" si="1"/>
        <v>25</v>
      </c>
      <c r="K10" s="46">
        <f t="shared" si="1"/>
        <v>18</v>
      </c>
      <c r="L10" s="46">
        <f t="shared" si="1"/>
        <v>2211</v>
      </c>
      <c r="M10" s="46">
        <f t="shared" si="1"/>
        <v>0</v>
      </c>
      <c r="N10" s="46">
        <f t="shared" si="1"/>
        <v>3</v>
      </c>
      <c r="O10" s="46">
        <f t="shared" si="1"/>
        <v>1270</v>
      </c>
      <c r="P10" s="46">
        <f t="shared" si="1"/>
        <v>0</v>
      </c>
      <c r="Q10" s="46">
        <f t="shared" si="1"/>
        <v>223</v>
      </c>
      <c r="R10" s="46">
        <f t="shared" si="1"/>
        <v>348</v>
      </c>
      <c r="S10" s="46">
        <f t="shared" si="1"/>
        <v>0</v>
      </c>
      <c r="T10" s="46">
        <f t="shared" si="1"/>
        <v>3</v>
      </c>
      <c r="U10" s="46">
        <f t="shared" si="1"/>
        <v>15</v>
      </c>
      <c r="V10" s="46">
        <f t="shared" si="1"/>
        <v>1708</v>
      </c>
      <c r="W10" s="46">
        <f t="shared" si="1"/>
        <v>1343</v>
      </c>
      <c r="X10" s="46">
        <f t="shared" si="1"/>
        <v>3025</v>
      </c>
      <c r="Y10" s="46">
        <f t="shared" si="1"/>
        <v>25</v>
      </c>
      <c r="Z10" s="46">
        <f t="shared" si="1"/>
        <v>23</v>
      </c>
      <c r="AA10" s="46">
        <f t="shared" si="1"/>
        <v>2881</v>
      </c>
      <c r="AB10" s="46">
        <f t="shared" si="1"/>
        <v>543</v>
      </c>
      <c r="AC10" s="46">
        <f t="shared" si="1"/>
        <v>3</v>
      </c>
      <c r="AD10" s="46">
        <f t="shared" si="1"/>
        <v>135</v>
      </c>
      <c r="AE10" s="46">
        <f t="shared" si="1"/>
        <v>60</v>
      </c>
      <c r="AF10" s="46">
        <f t="shared" si="1"/>
        <v>63</v>
      </c>
      <c r="AG10" s="46">
        <f t="shared" si="1"/>
        <v>0</v>
      </c>
      <c r="AH10" s="46">
        <f t="shared" si="1"/>
        <v>45</v>
      </c>
      <c r="AI10" s="54"/>
    </row>
    <row r="11" spans="1:35" x14ac:dyDescent="0.25">
      <c r="B11" s="7"/>
      <c r="C11" s="8"/>
      <c r="D11" s="42"/>
      <c r="E11" s="117"/>
      <c r="F11" s="118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0"/>
    </row>
    <row r="12" spans="1:35" x14ac:dyDescent="0.25">
      <c r="B12" s="122" t="s">
        <v>135</v>
      </c>
      <c r="C12" s="121" t="s">
        <v>136</v>
      </c>
      <c r="D12" s="42"/>
      <c r="E12" s="1">
        <v>30</v>
      </c>
      <c r="F12" s="118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0"/>
    </row>
    <row r="13" spans="1:35" x14ac:dyDescent="0.25">
      <c r="B13" s="3"/>
      <c r="C13" s="2"/>
      <c r="D13" s="2"/>
      <c r="E13" s="1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0"/>
    </row>
    <row r="14" spans="1:35" x14ac:dyDescent="0.25">
      <c r="B14" s="97" t="s">
        <v>60</v>
      </c>
      <c r="C14" s="99" t="s">
        <v>67</v>
      </c>
      <c r="D14" s="99"/>
      <c r="E14" s="1"/>
      <c r="F14" s="5"/>
      <c r="G14" s="1"/>
      <c r="H14" s="1"/>
      <c r="I14" s="1"/>
      <c r="J14" s="1"/>
      <c r="K14" s="1"/>
      <c r="L14" s="1">
        <v>215</v>
      </c>
      <c r="M14" s="1"/>
      <c r="N14" s="1"/>
      <c r="O14" s="1"/>
      <c r="P14" s="1"/>
      <c r="Q14" s="1"/>
      <c r="R14" s="1"/>
      <c r="S14" s="13"/>
      <c r="T14" s="1"/>
      <c r="U14" s="14"/>
      <c r="V14" s="14"/>
      <c r="W14" s="14"/>
      <c r="X14" s="14"/>
      <c r="Y14" s="14"/>
      <c r="Z14" s="14"/>
      <c r="AA14" s="14">
        <v>215</v>
      </c>
      <c r="AB14" s="14"/>
      <c r="AC14" s="14"/>
      <c r="AD14" s="14"/>
      <c r="AE14" s="14"/>
      <c r="AF14" s="14"/>
      <c r="AG14" s="14"/>
      <c r="AH14" s="14"/>
      <c r="AI14" s="2"/>
    </row>
    <row r="15" spans="1:35" x14ac:dyDescent="0.25">
      <c r="B15" s="97" t="s">
        <v>60</v>
      </c>
      <c r="C15" s="99" t="s">
        <v>68</v>
      </c>
      <c r="D15" s="99"/>
      <c r="E15" s="1"/>
      <c r="F15" s="5"/>
      <c r="G15" s="6"/>
      <c r="H15" s="1"/>
      <c r="I15" s="1"/>
      <c r="J15" s="1"/>
      <c r="K15" s="1"/>
      <c r="L15" s="1">
        <v>60</v>
      </c>
      <c r="M15" s="1"/>
      <c r="N15" s="1"/>
      <c r="O15" s="1"/>
      <c r="P15" s="1"/>
      <c r="Q15" s="1"/>
      <c r="R15" s="1"/>
      <c r="S15" s="13"/>
      <c r="T15" s="1"/>
      <c r="U15" s="14"/>
      <c r="V15" s="14"/>
      <c r="W15" s="14"/>
      <c r="X15" s="14"/>
      <c r="Y15" s="14"/>
      <c r="Z15" s="14"/>
      <c r="AA15" s="14">
        <v>60</v>
      </c>
      <c r="AB15" s="14"/>
      <c r="AC15" s="14"/>
      <c r="AD15" s="14"/>
      <c r="AE15" s="14"/>
      <c r="AF15" s="14"/>
      <c r="AG15" s="14"/>
      <c r="AH15" s="14"/>
      <c r="AI15" s="2"/>
    </row>
    <row r="16" spans="1:35" x14ac:dyDescent="0.25">
      <c r="B16" s="97" t="s">
        <v>60</v>
      </c>
      <c r="C16" s="99" t="s">
        <v>69</v>
      </c>
      <c r="D16" s="99"/>
      <c r="E16" s="1"/>
      <c r="F16" s="5"/>
      <c r="G16" s="1"/>
      <c r="H16" s="1"/>
      <c r="I16" s="1"/>
      <c r="J16" s="1"/>
      <c r="K16" s="1"/>
      <c r="L16" s="1">
        <v>20</v>
      </c>
      <c r="M16" s="1"/>
      <c r="N16" s="1"/>
      <c r="O16" s="1"/>
      <c r="P16" s="1"/>
      <c r="Q16" s="1"/>
      <c r="R16" s="1"/>
      <c r="S16" s="13"/>
      <c r="T16" s="1"/>
      <c r="U16" s="14"/>
      <c r="V16" s="14"/>
      <c r="W16" s="14"/>
      <c r="X16" s="14"/>
      <c r="Y16" s="14"/>
      <c r="Z16" s="14"/>
      <c r="AA16" s="14">
        <v>20</v>
      </c>
      <c r="AB16" s="14"/>
      <c r="AC16" s="14"/>
      <c r="AD16" s="14"/>
      <c r="AE16" s="14"/>
      <c r="AF16" s="14"/>
      <c r="AG16" s="14"/>
      <c r="AH16" s="14"/>
      <c r="AI16" s="2"/>
    </row>
    <row r="17" spans="2:35" x14ac:dyDescent="0.25">
      <c r="B17" s="97"/>
      <c r="C17" s="99"/>
      <c r="D17" s="99"/>
      <c r="E17" s="1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3"/>
      <c r="T17" s="1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2"/>
    </row>
    <row r="18" spans="2:35" x14ac:dyDescent="0.25">
      <c r="B18" s="97" t="s">
        <v>61</v>
      </c>
      <c r="C18" s="99" t="s">
        <v>70</v>
      </c>
      <c r="D18" s="99"/>
      <c r="E18" s="1"/>
      <c r="F18" s="5"/>
      <c r="G18" s="1"/>
      <c r="H18" s="1"/>
      <c r="I18" s="1"/>
      <c r="J18" s="1"/>
      <c r="K18" s="1"/>
      <c r="L18" s="1">
        <v>15</v>
      </c>
      <c r="M18" s="1"/>
      <c r="N18" s="1"/>
      <c r="O18" s="1"/>
      <c r="P18" s="1"/>
      <c r="Q18" s="1"/>
      <c r="R18" s="1"/>
      <c r="S18" s="13"/>
      <c r="T18" s="1"/>
      <c r="U18" s="14"/>
      <c r="V18" s="14"/>
      <c r="W18" s="14"/>
      <c r="X18" s="14"/>
      <c r="Y18" s="14"/>
      <c r="Z18" s="14"/>
      <c r="AA18" s="14">
        <v>15</v>
      </c>
      <c r="AB18" s="14"/>
      <c r="AC18" s="14"/>
      <c r="AD18" s="14"/>
      <c r="AE18" s="14"/>
      <c r="AF18" s="14"/>
      <c r="AG18" s="14"/>
      <c r="AH18" s="14"/>
      <c r="AI18" s="2"/>
    </row>
    <row r="19" spans="2:35" x14ac:dyDescent="0.25">
      <c r="B19" s="97" t="s">
        <v>61</v>
      </c>
      <c r="C19" s="99" t="s">
        <v>71</v>
      </c>
      <c r="D19" s="99"/>
      <c r="E19" s="1"/>
      <c r="F19" s="5"/>
      <c r="G19" s="1"/>
      <c r="H19" s="1"/>
      <c r="I19" s="1"/>
      <c r="J19" s="1"/>
      <c r="K19" s="1"/>
      <c r="L19" s="1">
        <v>15</v>
      </c>
      <c r="M19" s="1"/>
      <c r="N19" s="1"/>
      <c r="O19" s="1"/>
      <c r="P19" s="1"/>
      <c r="Q19" s="1"/>
      <c r="R19" s="1"/>
      <c r="S19" s="13"/>
      <c r="T19" s="1"/>
      <c r="U19" s="14"/>
      <c r="V19" s="14"/>
      <c r="W19" s="14"/>
      <c r="X19" s="14"/>
      <c r="Y19" s="14"/>
      <c r="Z19" s="14"/>
      <c r="AA19" s="14">
        <v>15</v>
      </c>
      <c r="AB19" s="14"/>
      <c r="AC19" s="14"/>
      <c r="AD19" s="14"/>
      <c r="AE19" s="14"/>
      <c r="AF19" s="14"/>
      <c r="AG19" s="14"/>
      <c r="AH19" s="14"/>
      <c r="AI19" s="2"/>
    </row>
    <row r="20" spans="2:35" x14ac:dyDescent="0.25">
      <c r="B20" s="97"/>
      <c r="C20" s="99"/>
      <c r="D20" s="99"/>
      <c r="E20" s="1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3"/>
      <c r="T20" s="1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2"/>
    </row>
    <row r="21" spans="2:35" x14ac:dyDescent="0.25">
      <c r="B21" s="97" t="s">
        <v>59</v>
      </c>
      <c r="C21" s="99" t="s">
        <v>67</v>
      </c>
      <c r="D21" s="99"/>
      <c r="E21" s="1"/>
      <c r="F21" s="5"/>
      <c r="G21" s="1"/>
      <c r="H21" s="1"/>
      <c r="I21" s="1"/>
      <c r="J21" s="1"/>
      <c r="K21" s="1"/>
      <c r="L21" s="1">
        <v>180</v>
      </c>
      <c r="M21" s="1"/>
      <c r="N21" s="1"/>
      <c r="O21" s="1"/>
      <c r="P21" s="1"/>
      <c r="Q21" s="1"/>
      <c r="R21" s="1"/>
      <c r="S21" s="13"/>
      <c r="T21" s="1"/>
      <c r="U21" s="14"/>
      <c r="V21" s="14"/>
      <c r="W21" s="14"/>
      <c r="X21" s="14"/>
      <c r="Y21" s="14"/>
      <c r="Z21" s="14"/>
      <c r="AA21" s="14">
        <v>180</v>
      </c>
      <c r="AB21" s="14"/>
      <c r="AC21" s="14"/>
      <c r="AD21" s="14"/>
      <c r="AE21" s="14"/>
      <c r="AF21" s="14"/>
      <c r="AG21" s="14"/>
      <c r="AH21" s="14"/>
      <c r="AI21" s="2"/>
    </row>
    <row r="22" spans="2:35" x14ac:dyDescent="0.25">
      <c r="B22" s="97" t="s">
        <v>59</v>
      </c>
      <c r="C22" s="99" t="s">
        <v>68</v>
      </c>
      <c r="D22" s="99"/>
      <c r="E22" s="1"/>
      <c r="F22" s="5"/>
      <c r="G22" s="1"/>
      <c r="H22" s="1"/>
      <c r="I22" s="1"/>
      <c r="J22" s="1"/>
      <c r="K22" s="1"/>
      <c r="L22" s="1">
        <v>60</v>
      </c>
      <c r="M22" s="1"/>
      <c r="N22" s="1"/>
      <c r="O22" s="1"/>
      <c r="P22" s="1"/>
      <c r="Q22" s="1"/>
      <c r="R22" s="1"/>
      <c r="S22" s="13"/>
      <c r="T22" s="1"/>
      <c r="U22" s="14"/>
      <c r="V22" s="14"/>
      <c r="W22" s="14"/>
      <c r="X22" s="14"/>
      <c r="Y22" s="14"/>
      <c r="Z22" s="14"/>
      <c r="AA22" s="14">
        <v>60</v>
      </c>
      <c r="AB22" s="14"/>
      <c r="AC22" s="14"/>
      <c r="AD22" s="14"/>
      <c r="AE22" s="14"/>
      <c r="AF22" s="14"/>
      <c r="AG22" s="14"/>
      <c r="AH22" s="14"/>
      <c r="AI22" s="2"/>
    </row>
    <row r="23" spans="2:35" x14ac:dyDescent="0.25">
      <c r="B23" s="97"/>
      <c r="C23" s="99"/>
      <c r="D23" s="99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3"/>
      <c r="T23" s="1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"/>
    </row>
    <row r="24" spans="2:35" x14ac:dyDescent="0.25">
      <c r="B24" s="97" t="s">
        <v>62</v>
      </c>
      <c r="C24" s="99" t="s">
        <v>67</v>
      </c>
      <c r="D24" s="99"/>
      <c r="E24" s="1"/>
      <c r="F24" s="5"/>
      <c r="G24" s="1"/>
      <c r="H24" s="1"/>
      <c r="I24" s="1"/>
      <c r="J24" s="1"/>
      <c r="K24" s="1"/>
      <c r="L24" s="1">
        <v>90</v>
      </c>
      <c r="M24" s="1"/>
      <c r="N24" s="1"/>
      <c r="O24" s="1"/>
      <c r="P24" s="1"/>
      <c r="Q24" s="1"/>
      <c r="R24" s="1"/>
      <c r="S24" s="13"/>
      <c r="T24" s="1"/>
      <c r="U24" s="14"/>
      <c r="V24" s="14"/>
      <c r="W24" s="14"/>
      <c r="X24" s="14"/>
      <c r="Y24" s="14"/>
      <c r="Z24" s="14"/>
      <c r="AA24" s="14">
        <v>90</v>
      </c>
      <c r="AB24" s="14"/>
      <c r="AC24" s="14"/>
      <c r="AD24" s="14"/>
      <c r="AE24" s="14"/>
      <c r="AF24" s="14"/>
      <c r="AG24" s="14"/>
      <c r="AH24" s="14"/>
      <c r="AI24" s="2"/>
    </row>
    <row r="25" spans="2:35" x14ac:dyDescent="0.25">
      <c r="B25" s="97" t="s">
        <v>62</v>
      </c>
      <c r="C25" s="99" t="s">
        <v>68</v>
      </c>
      <c r="D25" s="99"/>
      <c r="E25" s="1"/>
      <c r="F25" s="5"/>
      <c r="G25" s="1"/>
      <c r="H25" s="1"/>
      <c r="I25" s="1"/>
      <c r="J25" s="1"/>
      <c r="K25" s="1"/>
      <c r="L25" s="1">
        <v>40</v>
      </c>
      <c r="M25" s="1"/>
      <c r="N25" s="1"/>
      <c r="O25" s="1"/>
      <c r="P25" s="1"/>
      <c r="Q25" s="1"/>
      <c r="R25" s="1"/>
      <c r="S25" s="13"/>
      <c r="T25" s="1"/>
      <c r="U25" s="14"/>
      <c r="V25" s="14"/>
      <c r="W25" s="14"/>
      <c r="X25" s="14"/>
      <c r="Y25" s="14"/>
      <c r="Z25" s="14"/>
      <c r="AA25" s="14">
        <v>40</v>
      </c>
      <c r="AB25" s="14"/>
      <c r="AC25" s="14"/>
      <c r="AD25" s="14"/>
      <c r="AE25" s="14"/>
      <c r="AF25" s="14"/>
      <c r="AG25" s="14"/>
      <c r="AH25" s="14"/>
      <c r="AI25" s="2"/>
    </row>
    <row r="26" spans="2:35" x14ac:dyDescent="0.25">
      <c r="B26" s="97"/>
      <c r="C26" s="99"/>
      <c r="D26" s="99"/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3"/>
      <c r="T26" s="1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2"/>
    </row>
    <row r="27" spans="2:35" x14ac:dyDescent="0.25">
      <c r="B27" s="97" t="s">
        <v>63</v>
      </c>
      <c r="C27" s="99" t="s">
        <v>70</v>
      </c>
      <c r="D27" s="99"/>
      <c r="E27" s="1"/>
      <c r="F27" s="5"/>
      <c r="G27" s="1"/>
      <c r="H27" s="1"/>
      <c r="I27" s="1"/>
      <c r="J27" s="1"/>
      <c r="K27" s="1"/>
      <c r="L27" s="1">
        <v>16</v>
      </c>
      <c r="M27" s="1"/>
      <c r="N27" s="1"/>
      <c r="O27" s="1"/>
      <c r="P27" s="1"/>
      <c r="Q27" s="1"/>
      <c r="R27" s="1"/>
      <c r="S27" s="13"/>
      <c r="T27" s="1"/>
      <c r="U27" s="14"/>
      <c r="V27" s="14"/>
      <c r="W27" s="14"/>
      <c r="X27" s="14"/>
      <c r="Y27" s="14"/>
      <c r="Z27" s="14"/>
      <c r="AA27" s="14">
        <v>16</v>
      </c>
      <c r="AB27" s="14"/>
      <c r="AC27" s="14"/>
      <c r="AD27" s="14"/>
      <c r="AE27" s="14"/>
      <c r="AF27" s="14"/>
      <c r="AG27" s="14"/>
      <c r="AH27" s="14"/>
      <c r="AI27" s="2"/>
    </row>
    <row r="28" spans="2:35" x14ac:dyDescent="0.25">
      <c r="B28" s="97" t="s">
        <v>64</v>
      </c>
      <c r="C28" s="99" t="s">
        <v>72</v>
      </c>
      <c r="D28" s="99"/>
      <c r="E28" s="1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3"/>
      <c r="T28" s="1"/>
      <c r="U28" s="14"/>
      <c r="V28" s="14">
        <v>15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"/>
    </row>
    <row r="29" spans="2:35" x14ac:dyDescent="0.25">
      <c r="B29" s="97" t="s">
        <v>65</v>
      </c>
      <c r="C29" s="99" t="s">
        <v>72</v>
      </c>
      <c r="D29" s="99"/>
      <c r="E29" s="1"/>
      <c r="F29" s="5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3"/>
      <c r="T29" s="1"/>
      <c r="U29" s="14"/>
      <c r="V29" s="14">
        <v>5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"/>
    </row>
    <row r="30" spans="2:35" x14ac:dyDescent="0.25">
      <c r="B30" s="97" t="s">
        <v>66</v>
      </c>
      <c r="C30" s="99" t="s">
        <v>72</v>
      </c>
      <c r="D30" s="99"/>
      <c r="E30" s="1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3"/>
      <c r="T30" s="1"/>
      <c r="U30" s="14"/>
      <c r="V30" s="14">
        <v>10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2"/>
    </row>
    <row r="31" spans="2:35" x14ac:dyDescent="0.25">
      <c r="B31" s="97"/>
      <c r="C31" s="99"/>
      <c r="D31" s="99"/>
      <c r="E31" s="1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3"/>
      <c r="T31" s="1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2"/>
    </row>
    <row r="32" spans="2:35" x14ac:dyDescent="0.25">
      <c r="B32" s="98"/>
      <c r="C32" s="100"/>
      <c r="D32" s="100"/>
      <c r="E32" s="15"/>
      <c r="F32" s="16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7"/>
      <c r="T32" s="15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1"/>
    </row>
    <row r="33" spans="5:34" x14ac:dyDescent="0.25">
      <c r="E33" s="82">
        <v>2020</v>
      </c>
      <c r="F33" s="82">
        <v>2021</v>
      </c>
      <c r="G33" s="82">
        <v>2022</v>
      </c>
      <c r="H33" s="82">
        <v>2023</v>
      </c>
      <c r="I33" s="82">
        <v>2024</v>
      </c>
      <c r="J33" s="82">
        <v>2025</v>
      </c>
      <c r="K33" s="82">
        <v>2026</v>
      </c>
      <c r="L33" s="82">
        <v>2027</v>
      </c>
      <c r="M33" s="82">
        <v>2028</v>
      </c>
      <c r="N33" s="82">
        <v>2029</v>
      </c>
      <c r="O33" s="82">
        <v>2030</v>
      </c>
      <c r="P33" s="82">
        <v>2031</v>
      </c>
      <c r="Q33" s="82">
        <v>2032</v>
      </c>
      <c r="R33" s="82">
        <v>2033</v>
      </c>
      <c r="S33" s="82">
        <v>2034</v>
      </c>
      <c r="T33" s="82">
        <v>2035</v>
      </c>
      <c r="U33" s="82">
        <v>2036</v>
      </c>
      <c r="V33" s="82">
        <v>2037</v>
      </c>
      <c r="W33" s="82">
        <v>2038</v>
      </c>
      <c r="X33" s="82">
        <v>2039</v>
      </c>
      <c r="Y33" s="82">
        <v>2040</v>
      </c>
      <c r="Z33" s="82">
        <v>2041</v>
      </c>
      <c r="AA33" s="82">
        <v>2042</v>
      </c>
      <c r="AB33" s="82">
        <v>2043</v>
      </c>
      <c r="AC33" s="82">
        <v>2044</v>
      </c>
      <c r="AD33" s="82">
        <v>2045</v>
      </c>
      <c r="AE33" s="82">
        <v>2046</v>
      </c>
      <c r="AF33" s="82">
        <v>2047</v>
      </c>
      <c r="AG33" s="82">
        <v>2048</v>
      </c>
      <c r="AH33" s="82">
        <v>2049</v>
      </c>
    </row>
  </sheetData>
  <mergeCells count="6">
    <mergeCell ref="A1:AI2"/>
    <mergeCell ref="B3:B4"/>
    <mergeCell ref="C3:C4"/>
    <mergeCell ref="E3:AH3"/>
    <mergeCell ref="AI3:AI4"/>
    <mergeCell ref="D3:D4"/>
  </mergeCells>
  <pageMargins left="0.7" right="0.7" top="0.75" bottom="0.75" header="0.3" footer="0.3"/>
  <pageSetup paperSize="9" orientation="portrait" horizontalDpi="300" verticalDpi="300" r:id="rId1"/>
  <ignoredErrors>
    <ignoredError sqref="E7 F7:AH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"/>
  <sheetViews>
    <sheetView workbookViewId="0">
      <pane ySplit="10" topLeftCell="A11" activePane="bottomLeft" state="frozen"/>
      <selection pane="bottomLeft" activeCell="AE24" sqref="AE24"/>
    </sheetView>
  </sheetViews>
  <sheetFormatPr defaultRowHeight="15" x14ac:dyDescent="0.25"/>
  <cols>
    <col min="1" max="1" width="5.7109375" customWidth="1"/>
    <col min="2" max="2" width="18.42578125" bestFit="1" customWidth="1"/>
    <col min="3" max="3" width="26.140625" bestFit="1" customWidth="1"/>
    <col min="4" max="4" width="11" bestFit="1" customWidth="1"/>
    <col min="5" max="34" width="4.42578125" bestFit="1" customWidth="1"/>
    <col min="35" max="35" width="11.7109375" bestFit="1" customWidth="1"/>
  </cols>
  <sheetData>
    <row r="1" spans="1:35" x14ac:dyDescent="0.25">
      <c r="A1" s="104" t="s">
        <v>25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spans="1:35" ht="42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21.75" customHeight="1" x14ac:dyDescent="0.3">
      <c r="B3" s="105" t="s">
        <v>0</v>
      </c>
      <c r="C3" s="109" t="s">
        <v>2</v>
      </c>
      <c r="D3" s="109" t="s">
        <v>13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05" t="s">
        <v>3</v>
      </c>
    </row>
    <row r="4" spans="1:35" ht="15.75" thickBot="1" x14ac:dyDescent="0.3">
      <c r="B4" s="106"/>
      <c r="C4" s="110"/>
      <c r="D4" s="110"/>
      <c r="E4" s="38">
        <v>2020</v>
      </c>
      <c r="F4" s="39">
        <v>2021</v>
      </c>
      <c r="G4" s="38">
        <v>2022</v>
      </c>
      <c r="H4" s="39">
        <v>2023</v>
      </c>
      <c r="I4" s="38">
        <v>2024</v>
      </c>
      <c r="J4" s="39">
        <v>2025</v>
      </c>
      <c r="K4" s="38">
        <v>2026</v>
      </c>
      <c r="L4" s="39">
        <v>2027</v>
      </c>
      <c r="M4" s="38">
        <v>2028</v>
      </c>
      <c r="N4" s="39">
        <v>2029</v>
      </c>
      <c r="O4" s="38">
        <v>2030</v>
      </c>
      <c r="P4" s="39">
        <v>2031</v>
      </c>
      <c r="Q4" s="38">
        <v>2032</v>
      </c>
      <c r="R4" s="39">
        <v>2033</v>
      </c>
      <c r="S4" s="38">
        <v>2034</v>
      </c>
      <c r="T4" s="39">
        <v>2035</v>
      </c>
      <c r="U4" s="38">
        <v>2036</v>
      </c>
      <c r="V4" s="39">
        <v>2037</v>
      </c>
      <c r="W4" s="38">
        <v>2038</v>
      </c>
      <c r="X4" s="39">
        <v>2039</v>
      </c>
      <c r="Y4" s="38">
        <v>2040</v>
      </c>
      <c r="Z4" s="39">
        <v>2041</v>
      </c>
      <c r="AA4" s="38">
        <v>2042</v>
      </c>
      <c r="AB4" s="39">
        <v>2043</v>
      </c>
      <c r="AC4" s="38">
        <v>2044</v>
      </c>
      <c r="AD4" s="39">
        <v>2045</v>
      </c>
      <c r="AE4" s="38">
        <v>2046</v>
      </c>
      <c r="AF4" s="39">
        <v>2047</v>
      </c>
      <c r="AG4" s="38">
        <v>2048</v>
      </c>
      <c r="AH4" s="39">
        <v>2049</v>
      </c>
      <c r="AI4" s="106"/>
    </row>
    <row r="5" spans="1:35" x14ac:dyDescent="0.25">
      <c r="B5" s="7"/>
      <c r="C5" s="8"/>
      <c r="D5" s="42" t="s">
        <v>5</v>
      </c>
      <c r="E5" s="56">
        <f>SUM(Mark!F5)</f>
        <v>10</v>
      </c>
      <c r="F5" s="56">
        <f>SUM(Mark!G5)</f>
        <v>750</v>
      </c>
      <c r="G5" s="56">
        <f>SUM(Mark!H5)</f>
        <v>0</v>
      </c>
      <c r="H5" s="56">
        <f>SUM(Mark!I5)</f>
        <v>366</v>
      </c>
      <c r="I5" s="56">
        <f>SUM(Mark!J5)</f>
        <v>0</v>
      </c>
      <c r="J5" s="56">
        <f>SUM(Mark!K5)</f>
        <v>25</v>
      </c>
      <c r="K5" s="56">
        <f>SUM(Mark!L5)</f>
        <v>3</v>
      </c>
      <c r="L5" s="56">
        <f>SUM(Mark!M5)</f>
        <v>0</v>
      </c>
      <c r="M5" s="56">
        <f>SUM(Mark!N5)</f>
        <v>0</v>
      </c>
      <c r="N5" s="56">
        <f>SUM(Mark!O5)</f>
        <v>3</v>
      </c>
      <c r="O5" s="56">
        <f>SUM(Mark!P5)</f>
        <v>0</v>
      </c>
      <c r="P5" s="56">
        <f>SUM(Mark!Q5)</f>
        <v>0</v>
      </c>
      <c r="Q5" s="56">
        <f>SUM(Mark!R5)</f>
        <v>3</v>
      </c>
      <c r="R5" s="56">
        <f>SUM(Mark!S5)</f>
        <v>288</v>
      </c>
      <c r="S5" s="56">
        <f>SUM(Mark!T5)</f>
        <v>0</v>
      </c>
      <c r="T5" s="56">
        <f>SUM(Mark!U5)</f>
        <v>3</v>
      </c>
      <c r="U5" s="56">
        <f>SUM(Mark!V5)</f>
        <v>0</v>
      </c>
      <c r="V5" s="56">
        <f>SUM(Mark!W5)</f>
        <v>0</v>
      </c>
      <c r="W5" s="56">
        <f>SUM(Mark!X5)</f>
        <v>3</v>
      </c>
      <c r="X5" s="56">
        <f>SUM(Mark!Y5)</f>
        <v>0</v>
      </c>
      <c r="Y5" s="56">
        <f>SUM(Mark!Z5)</f>
        <v>0</v>
      </c>
      <c r="Z5" s="56">
        <f>SUM(Mark!AA5)</f>
        <v>23</v>
      </c>
      <c r="AA5" s="56">
        <f>SUM(Mark!AB5)</f>
        <v>0</v>
      </c>
      <c r="AB5" s="56">
        <f>SUM(Mark!AC5)</f>
        <v>543</v>
      </c>
      <c r="AC5" s="56">
        <f>SUM(Mark!AD5)</f>
        <v>3</v>
      </c>
      <c r="AD5" s="56">
        <f>SUM(Mark!AE5)</f>
        <v>0</v>
      </c>
      <c r="AE5" s="56">
        <f>SUM(Mark!AF5)</f>
        <v>0</v>
      </c>
      <c r="AF5" s="56">
        <f>SUM(Mark!AG5)</f>
        <v>3</v>
      </c>
      <c r="AG5" s="56">
        <f>SUM(Mark!AH5)</f>
        <v>0</v>
      </c>
      <c r="AH5" s="56">
        <f>SUM(Mark!AI5)</f>
        <v>45</v>
      </c>
      <c r="AI5" s="9"/>
    </row>
    <row r="6" spans="1:35" x14ac:dyDescent="0.25">
      <c r="B6" s="2"/>
      <c r="C6" s="2"/>
      <c r="D6" s="45" t="s">
        <v>8</v>
      </c>
      <c r="E6" s="1">
        <f>SUM(Utvändigt!E6)</f>
        <v>25</v>
      </c>
      <c r="F6" s="1">
        <f>SUM(Utvändigt!F6)</f>
        <v>0</v>
      </c>
      <c r="G6" s="1">
        <f>SUM(Utvändigt!G6)</f>
        <v>65</v>
      </c>
      <c r="H6" s="1">
        <f>SUM(Utvändigt!H6)</f>
        <v>795</v>
      </c>
      <c r="I6" s="1">
        <f>SUM(Utvändigt!I6)</f>
        <v>0</v>
      </c>
      <c r="J6" s="1">
        <f>SUM(Utvändigt!J6)</f>
        <v>0</v>
      </c>
      <c r="K6" s="1">
        <f>SUM(Utvändigt!K6)</f>
        <v>0</v>
      </c>
      <c r="L6" s="1">
        <f>SUM(Utvändigt!L6)</f>
        <v>1270</v>
      </c>
      <c r="M6" s="1">
        <f>SUM(Utvändigt!M6)</f>
        <v>0</v>
      </c>
      <c r="N6" s="1">
        <f>SUM(Utvändigt!N6)</f>
        <v>0</v>
      </c>
      <c r="O6" s="1">
        <f>SUM(Utvändigt!O6)</f>
        <v>1270</v>
      </c>
      <c r="P6" s="1">
        <f>SUM(Utvändigt!P6)</f>
        <v>0</v>
      </c>
      <c r="Q6" s="1">
        <f>SUM(Utvändigt!Q6)</f>
        <v>0</v>
      </c>
      <c r="R6" s="1">
        <f>SUM(Utvändigt!R6)</f>
        <v>0</v>
      </c>
      <c r="S6" s="1">
        <f>SUM(Utvändigt!S6)</f>
        <v>0</v>
      </c>
      <c r="T6" s="1">
        <f>SUM(Utvändigt!T6)</f>
        <v>0</v>
      </c>
      <c r="U6" s="1">
        <f>SUM(Utvändigt!U6)</f>
        <v>0</v>
      </c>
      <c r="V6" s="1">
        <f>SUM(Utvändigt!V6)</f>
        <v>0</v>
      </c>
      <c r="W6" s="1">
        <f>SUM(Utvändigt!W6)</f>
        <v>1250</v>
      </c>
      <c r="X6" s="1">
        <f>SUM(Utvändigt!X6)</f>
        <v>0</v>
      </c>
      <c r="Y6" s="1">
        <f>SUM(Utvändigt!Y6)</f>
        <v>25</v>
      </c>
      <c r="Z6" s="1">
        <f>SUM(Utvändigt!Z6)</f>
        <v>0</v>
      </c>
      <c r="AA6" s="1">
        <f>SUM(Utvändigt!AA6)</f>
        <v>2170</v>
      </c>
      <c r="AB6" s="1">
        <f>SUM(Utvändigt!AB6)</f>
        <v>0</v>
      </c>
      <c r="AC6" s="1">
        <f>SUM(Utvändigt!AC6)</f>
        <v>0</v>
      </c>
      <c r="AD6" s="1">
        <f>SUM(Utvändigt!AD6)</f>
        <v>0</v>
      </c>
      <c r="AE6" s="1">
        <f>SUM(Utvändigt!AE6)</f>
        <v>45</v>
      </c>
      <c r="AF6" s="1">
        <f>SUM(Utvändigt!AF6)</f>
        <v>0</v>
      </c>
      <c r="AG6" s="1">
        <f>SUM(Utvändigt!AG6)</f>
        <v>0</v>
      </c>
      <c r="AH6" s="1">
        <f>SUM(Utvändigt!AH6)</f>
        <v>0</v>
      </c>
      <c r="AI6" s="10"/>
    </row>
    <row r="7" spans="1:35" x14ac:dyDescent="0.25">
      <c r="B7" s="2"/>
      <c r="C7" s="2"/>
      <c r="D7" s="44" t="s">
        <v>9</v>
      </c>
      <c r="E7" s="1">
        <f>SUM(Invändigt!E7)</f>
        <v>30</v>
      </c>
      <c r="F7" s="1">
        <f>SUM(Invändigt!F7)</f>
        <v>0</v>
      </c>
      <c r="G7" s="1">
        <f>SUM(Invändigt!G7)</f>
        <v>0</v>
      </c>
      <c r="H7" s="1">
        <f>SUM(Invändigt!H7)</f>
        <v>0</v>
      </c>
      <c r="I7" s="1">
        <f>SUM(Invändigt!I7)</f>
        <v>0</v>
      </c>
      <c r="J7" s="1">
        <f>SUM(Invändigt!J7)</f>
        <v>0</v>
      </c>
      <c r="K7" s="1">
        <f>SUM(Invändigt!K7)</f>
        <v>0</v>
      </c>
      <c r="L7" s="1">
        <f>SUM(Invändigt!L7)</f>
        <v>711</v>
      </c>
      <c r="M7" s="1">
        <f>SUM(Invändigt!M7)</f>
        <v>0</v>
      </c>
      <c r="N7" s="1">
        <f>SUM(Invändigt!N7)</f>
        <v>0</v>
      </c>
      <c r="O7" s="1">
        <f>SUM(Invändigt!O7)</f>
        <v>0</v>
      </c>
      <c r="P7" s="1">
        <f>SUM(Invändigt!P7)</f>
        <v>0</v>
      </c>
      <c r="Q7" s="1">
        <f>SUM(Invändigt!Q7)</f>
        <v>0</v>
      </c>
      <c r="R7" s="1">
        <f>SUM(Invändigt!R7)</f>
        <v>0</v>
      </c>
      <c r="S7" s="1">
        <f>SUM(Invändigt!S7)</f>
        <v>0</v>
      </c>
      <c r="T7" s="1">
        <f>SUM(Invändigt!T7)</f>
        <v>0</v>
      </c>
      <c r="U7" s="1">
        <f>SUM(Invändigt!U7)</f>
        <v>0</v>
      </c>
      <c r="V7" s="1">
        <f>SUM(Invändigt!V7)</f>
        <v>30</v>
      </c>
      <c r="W7" s="1">
        <f>SUM(Invändigt!W7)</f>
        <v>0</v>
      </c>
      <c r="X7" s="1">
        <f>SUM(Invändigt!X7)</f>
        <v>0</v>
      </c>
      <c r="Y7" s="1">
        <f>SUM(Invändigt!Y7)</f>
        <v>0</v>
      </c>
      <c r="Z7" s="1">
        <f>SUM(Invändigt!Z7)</f>
        <v>0</v>
      </c>
      <c r="AA7" s="1">
        <f>SUM(Invändigt!AA7)</f>
        <v>711</v>
      </c>
      <c r="AB7" s="1">
        <f>SUM(Invändigt!AB7)</f>
        <v>0</v>
      </c>
      <c r="AC7" s="1">
        <f>SUM(Invändigt!AC7)</f>
        <v>0</v>
      </c>
      <c r="AD7" s="1">
        <f>SUM(Invändigt!AD7)</f>
        <v>0</v>
      </c>
      <c r="AE7" s="1">
        <f>SUM(Invändigt!AE7)</f>
        <v>0</v>
      </c>
      <c r="AF7" s="1">
        <f>SUM(Invändigt!AF7)</f>
        <v>0</v>
      </c>
      <c r="AG7" s="1">
        <f>SUM(Invändigt!AG7)</f>
        <v>0</v>
      </c>
      <c r="AH7" s="1">
        <f>SUM(Invändigt!AH7)</f>
        <v>0</v>
      </c>
      <c r="AI7" s="10"/>
    </row>
    <row r="8" spans="1:35" x14ac:dyDescent="0.25">
      <c r="B8" s="2"/>
      <c r="C8" s="2"/>
      <c r="D8" s="44" t="s">
        <v>10</v>
      </c>
      <c r="E8" s="1">
        <f>SUM(E11:E30)</f>
        <v>0</v>
      </c>
      <c r="F8" s="1">
        <f t="shared" ref="F8:AH8" si="0">SUM(F11:F30)</f>
        <v>0</v>
      </c>
      <c r="G8" s="1">
        <f t="shared" si="0"/>
        <v>0</v>
      </c>
      <c r="H8" s="1">
        <f t="shared" si="0"/>
        <v>0</v>
      </c>
      <c r="I8" s="1">
        <f t="shared" si="0"/>
        <v>0</v>
      </c>
      <c r="J8" s="1">
        <f t="shared" si="0"/>
        <v>0</v>
      </c>
      <c r="K8" s="1">
        <f t="shared" si="0"/>
        <v>0</v>
      </c>
      <c r="L8" s="1">
        <f t="shared" si="0"/>
        <v>60</v>
      </c>
      <c r="M8" s="1">
        <f t="shared" si="0"/>
        <v>0</v>
      </c>
      <c r="N8" s="1">
        <f t="shared" si="0"/>
        <v>0</v>
      </c>
      <c r="O8" s="1">
        <f t="shared" si="0"/>
        <v>0</v>
      </c>
      <c r="P8" s="1">
        <f t="shared" si="0"/>
        <v>0</v>
      </c>
      <c r="Q8" s="1">
        <f t="shared" si="0"/>
        <v>0</v>
      </c>
      <c r="R8" s="1">
        <f t="shared" si="0"/>
        <v>0</v>
      </c>
      <c r="S8" s="1">
        <f t="shared" si="0"/>
        <v>0</v>
      </c>
      <c r="T8" s="1">
        <f t="shared" si="0"/>
        <v>0</v>
      </c>
      <c r="U8" s="1">
        <f t="shared" si="0"/>
        <v>0</v>
      </c>
      <c r="V8" s="1">
        <f t="shared" si="0"/>
        <v>1678</v>
      </c>
      <c r="W8" s="1">
        <f t="shared" si="0"/>
        <v>0</v>
      </c>
      <c r="X8" s="1">
        <f t="shared" si="0"/>
        <v>0</v>
      </c>
      <c r="Y8" s="1">
        <f t="shared" si="0"/>
        <v>0</v>
      </c>
      <c r="Z8" s="1">
        <f t="shared" si="0"/>
        <v>0</v>
      </c>
      <c r="AA8" s="1">
        <f t="shared" si="0"/>
        <v>0</v>
      </c>
      <c r="AB8" s="1">
        <f t="shared" si="0"/>
        <v>0</v>
      </c>
      <c r="AC8" s="1">
        <f t="shared" si="0"/>
        <v>0</v>
      </c>
      <c r="AD8" s="1">
        <f t="shared" si="0"/>
        <v>0</v>
      </c>
      <c r="AE8" s="1">
        <f t="shared" si="0"/>
        <v>0</v>
      </c>
      <c r="AF8" s="1">
        <f t="shared" si="0"/>
        <v>60</v>
      </c>
      <c r="AG8" s="1">
        <f t="shared" si="0"/>
        <v>0</v>
      </c>
      <c r="AH8" s="1">
        <f t="shared" si="0"/>
        <v>0</v>
      </c>
      <c r="AI8" s="10"/>
    </row>
    <row r="9" spans="1:35" ht="15.75" thickBot="1" x14ac:dyDescent="0.3">
      <c r="B9" s="2"/>
      <c r="C9" s="2"/>
      <c r="D9" s="44" t="s">
        <v>11</v>
      </c>
      <c r="E9" s="37">
        <f>SUM(VVS!E9)</f>
        <v>0</v>
      </c>
      <c r="F9" s="37">
        <f>SUM(VVS!F9)</f>
        <v>60</v>
      </c>
      <c r="G9" s="37">
        <f>SUM(VVS!G9)</f>
        <v>0</v>
      </c>
      <c r="H9" s="37">
        <f>SUM(VVS!H9)</f>
        <v>90</v>
      </c>
      <c r="I9" s="37">
        <f>SUM(VVS!I9)</f>
        <v>0</v>
      </c>
      <c r="J9" s="37">
        <f>SUM(VVS!J9)</f>
        <v>0</v>
      </c>
      <c r="K9" s="37">
        <f>SUM(VVS!K9)</f>
        <v>15</v>
      </c>
      <c r="L9" s="37">
        <f>SUM(VVS!L9)</f>
        <v>170</v>
      </c>
      <c r="M9" s="37">
        <f>SUM(VVS!M9)</f>
        <v>0</v>
      </c>
      <c r="N9" s="37">
        <f>SUM(VVS!N9)</f>
        <v>0</v>
      </c>
      <c r="O9" s="37">
        <f>SUM(VVS!O9)</f>
        <v>0</v>
      </c>
      <c r="P9" s="37">
        <f>SUM(VVS!P9)</f>
        <v>0</v>
      </c>
      <c r="Q9" s="37">
        <f>SUM(VVS!Q9)</f>
        <v>220</v>
      </c>
      <c r="R9" s="37">
        <f>SUM(VVS!R9)</f>
        <v>60</v>
      </c>
      <c r="S9" s="37">
        <f>SUM(VVS!S9)</f>
        <v>0</v>
      </c>
      <c r="T9" s="37">
        <f>SUM(VVS!T9)</f>
        <v>0</v>
      </c>
      <c r="U9" s="37">
        <f>SUM(VVS!U9)</f>
        <v>15</v>
      </c>
      <c r="V9" s="37">
        <f>SUM(VVS!V9)</f>
        <v>0</v>
      </c>
      <c r="W9" s="37">
        <f>SUM(VVS!W9)</f>
        <v>90</v>
      </c>
      <c r="X9" s="37">
        <f>SUM(VVS!X9)</f>
        <v>3025</v>
      </c>
      <c r="Y9" s="37">
        <f>SUM(VVS!Y9)</f>
        <v>0</v>
      </c>
      <c r="Z9" s="37">
        <f>SUM(VVS!Z9)</f>
        <v>0</v>
      </c>
      <c r="AA9" s="37">
        <f>SUM(VVS!AA9)</f>
        <v>0</v>
      </c>
      <c r="AB9" s="37">
        <f>SUM(VVS!AB9)</f>
        <v>0</v>
      </c>
      <c r="AC9" s="37">
        <f>SUM(VVS!AC9)</f>
        <v>0</v>
      </c>
      <c r="AD9" s="37">
        <f>SUM(VVS!AD9)</f>
        <v>135</v>
      </c>
      <c r="AE9" s="37">
        <f>SUM(VVS!AE9)</f>
        <v>15</v>
      </c>
      <c r="AF9" s="37">
        <f>SUM(VVS!AF9)</f>
        <v>0</v>
      </c>
      <c r="AG9" s="37">
        <f>SUM(VVS!AG9)</f>
        <v>0</v>
      </c>
      <c r="AH9" s="37">
        <f>SUM(VVS!AH9)</f>
        <v>0</v>
      </c>
      <c r="AI9" s="10"/>
    </row>
    <row r="10" spans="1:35" ht="15.75" thickBot="1" x14ac:dyDescent="0.3">
      <c r="B10" s="54"/>
      <c r="C10" s="54"/>
      <c r="D10" s="55" t="s">
        <v>14</v>
      </c>
      <c r="E10" s="46">
        <f>SUM(E5:E9)</f>
        <v>65</v>
      </c>
      <c r="F10" s="46">
        <f t="shared" ref="F10:AH10" si="1">SUM(F5:F9)</f>
        <v>810</v>
      </c>
      <c r="G10" s="46">
        <f t="shared" si="1"/>
        <v>65</v>
      </c>
      <c r="H10" s="46">
        <f t="shared" si="1"/>
        <v>1251</v>
      </c>
      <c r="I10" s="46">
        <f t="shared" si="1"/>
        <v>0</v>
      </c>
      <c r="J10" s="46">
        <f t="shared" si="1"/>
        <v>25</v>
      </c>
      <c r="K10" s="46">
        <f t="shared" si="1"/>
        <v>18</v>
      </c>
      <c r="L10" s="46">
        <f t="shared" si="1"/>
        <v>2211</v>
      </c>
      <c r="M10" s="46">
        <f t="shared" si="1"/>
        <v>0</v>
      </c>
      <c r="N10" s="46">
        <f t="shared" si="1"/>
        <v>3</v>
      </c>
      <c r="O10" s="46">
        <f t="shared" si="1"/>
        <v>1270</v>
      </c>
      <c r="P10" s="46">
        <f t="shared" si="1"/>
        <v>0</v>
      </c>
      <c r="Q10" s="46">
        <f t="shared" si="1"/>
        <v>223</v>
      </c>
      <c r="R10" s="46">
        <f t="shared" si="1"/>
        <v>348</v>
      </c>
      <c r="S10" s="46">
        <f t="shared" si="1"/>
        <v>0</v>
      </c>
      <c r="T10" s="46">
        <f t="shared" si="1"/>
        <v>3</v>
      </c>
      <c r="U10" s="46">
        <f t="shared" si="1"/>
        <v>15</v>
      </c>
      <c r="V10" s="46">
        <f t="shared" si="1"/>
        <v>1708</v>
      </c>
      <c r="W10" s="46">
        <f t="shared" si="1"/>
        <v>1343</v>
      </c>
      <c r="X10" s="46">
        <f t="shared" si="1"/>
        <v>3025</v>
      </c>
      <c r="Y10" s="46">
        <f t="shared" si="1"/>
        <v>25</v>
      </c>
      <c r="Z10" s="46">
        <f t="shared" si="1"/>
        <v>23</v>
      </c>
      <c r="AA10" s="46">
        <f t="shared" si="1"/>
        <v>2881</v>
      </c>
      <c r="AB10" s="46">
        <f t="shared" si="1"/>
        <v>543</v>
      </c>
      <c r="AC10" s="46">
        <f t="shared" si="1"/>
        <v>3</v>
      </c>
      <c r="AD10" s="46">
        <f t="shared" si="1"/>
        <v>135</v>
      </c>
      <c r="AE10" s="46">
        <f t="shared" si="1"/>
        <v>60</v>
      </c>
      <c r="AF10" s="46">
        <f t="shared" si="1"/>
        <v>63</v>
      </c>
      <c r="AG10" s="46">
        <f t="shared" si="1"/>
        <v>0</v>
      </c>
      <c r="AH10" s="46">
        <f t="shared" si="1"/>
        <v>45</v>
      </c>
      <c r="AI10" s="54"/>
    </row>
    <row r="11" spans="1:35" x14ac:dyDescent="0.25">
      <c r="B11" s="3"/>
      <c r="C11" s="99"/>
      <c r="D11" s="2"/>
      <c r="E11" s="1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0"/>
    </row>
    <row r="12" spans="1:35" x14ac:dyDescent="0.25">
      <c r="B12" s="97" t="s">
        <v>27</v>
      </c>
      <c r="C12" s="99" t="s">
        <v>28</v>
      </c>
      <c r="D12" s="2"/>
      <c r="E12" s="1"/>
      <c r="F12" s="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3"/>
      <c r="T12" s="1"/>
      <c r="U12" s="14"/>
      <c r="V12" s="14">
        <v>150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0"/>
    </row>
    <row r="13" spans="1:35" x14ac:dyDescent="0.25">
      <c r="B13" s="97" t="s">
        <v>27</v>
      </c>
      <c r="C13" s="99" t="s">
        <v>29</v>
      </c>
      <c r="D13" s="2"/>
      <c r="E13" s="1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3"/>
      <c r="T13" s="1"/>
      <c r="U13" s="14"/>
      <c r="V13" s="14">
        <v>13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0"/>
    </row>
    <row r="14" spans="1:35" x14ac:dyDescent="0.25">
      <c r="B14" s="97" t="s">
        <v>27</v>
      </c>
      <c r="C14" s="99" t="s">
        <v>30</v>
      </c>
      <c r="D14" s="2"/>
      <c r="E14" s="1"/>
      <c r="F14" s="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3"/>
      <c r="T14" s="1"/>
      <c r="U14" s="14"/>
      <c r="V14" s="14">
        <v>135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0"/>
    </row>
    <row r="15" spans="1:35" x14ac:dyDescent="0.25">
      <c r="B15" s="97" t="s">
        <v>27</v>
      </c>
      <c r="C15" s="99" t="s">
        <v>31</v>
      </c>
      <c r="D15" s="2"/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3"/>
      <c r="T15" s="1"/>
      <c r="U15" s="14"/>
      <c r="V15" s="14">
        <v>17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0"/>
    </row>
    <row r="16" spans="1:35" x14ac:dyDescent="0.25">
      <c r="B16" s="97" t="s">
        <v>27</v>
      </c>
      <c r="C16" s="99" t="s">
        <v>32</v>
      </c>
      <c r="D16" s="2"/>
      <c r="E16" s="1"/>
      <c r="F16" s="5"/>
      <c r="G16" s="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3"/>
      <c r="T16" s="1"/>
      <c r="U16" s="14"/>
      <c r="V16" s="14">
        <v>246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0"/>
    </row>
    <row r="17" spans="2:35" x14ac:dyDescent="0.25">
      <c r="B17" s="97" t="s">
        <v>27</v>
      </c>
      <c r="C17" s="99" t="s">
        <v>33</v>
      </c>
      <c r="D17" s="2"/>
      <c r="E17" s="1"/>
      <c r="F17" s="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3"/>
      <c r="T17" s="1"/>
      <c r="U17" s="14"/>
      <c r="V17" s="14">
        <v>35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0"/>
    </row>
    <row r="18" spans="2:35" x14ac:dyDescent="0.25">
      <c r="B18" s="97" t="s">
        <v>27</v>
      </c>
      <c r="C18" s="99" t="s">
        <v>34</v>
      </c>
      <c r="D18" s="2"/>
      <c r="E18" s="1"/>
      <c r="F18" s="5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3"/>
      <c r="T18" s="1"/>
      <c r="U18" s="14"/>
      <c r="V18" s="14">
        <v>35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0"/>
    </row>
    <row r="19" spans="2:35" x14ac:dyDescent="0.25">
      <c r="B19" s="97" t="s">
        <v>27</v>
      </c>
      <c r="C19" s="99" t="s">
        <v>35</v>
      </c>
      <c r="D19" s="2"/>
      <c r="E19" s="1"/>
      <c r="F19" s="5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3"/>
      <c r="T19" s="1"/>
      <c r="U19" s="14"/>
      <c r="V19" s="14">
        <v>9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0"/>
    </row>
    <row r="20" spans="2:35" x14ac:dyDescent="0.25">
      <c r="B20" s="97" t="s">
        <v>27</v>
      </c>
      <c r="C20" s="99" t="s">
        <v>36</v>
      </c>
      <c r="D20" s="2"/>
      <c r="E20" s="1"/>
      <c r="F20" s="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3"/>
      <c r="T20" s="1"/>
      <c r="U20" s="14"/>
      <c r="V20" s="14">
        <v>9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0"/>
    </row>
    <row r="21" spans="2:35" x14ac:dyDescent="0.25">
      <c r="B21" s="97" t="s">
        <v>27</v>
      </c>
      <c r="C21" s="99" t="s">
        <v>37</v>
      </c>
      <c r="D21" s="2"/>
      <c r="E21" s="1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3"/>
      <c r="T21" s="1"/>
      <c r="U21" s="14"/>
      <c r="V21" s="14">
        <v>9</v>
      </c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0"/>
    </row>
    <row r="22" spans="2:35" x14ac:dyDescent="0.25">
      <c r="B22" s="97"/>
      <c r="C22" s="99"/>
      <c r="D22" s="2"/>
      <c r="E22" s="1"/>
      <c r="F22" s="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3"/>
      <c r="T22" s="1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0"/>
    </row>
    <row r="23" spans="2:35" x14ac:dyDescent="0.25">
      <c r="B23" s="97" t="s">
        <v>38</v>
      </c>
      <c r="C23" s="99" t="s">
        <v>39</v>
      </c>
      <c r="D23" s="2"/>
      <c r="E23" s="1"/>
      <c r="F23" s="5"/>
      <c r="G23" s="1"/>
      <c r="H23" s="1"/>
      <c r="I23" s="1"/>
      <c r="J23" s="1"/>
      <c r="K23" s="1"/>
      <c r="L23" s="1">
        <v>60</v>
      </c>
      <c r="M23" s="1"/>
      <c r="N23" s="1"/>
      <c r="O23" s="1"/>
      <c r="P23" s="1"/>
      <c r="Q23" s="1"/>
      <c r="R23" s="1"/>
      <c r="S23" s="13"/>
      <c r="T23" s="1"/>
      <c r="U23" s="14"/>
      <c r="V23" s="14">
        <v>60</v>
      </c>
      <c r="W23" s="14"/>
      <c r="X23" s="14"/>
      <c r="Y23" s="14"/>
      <c r="Z23" s="14"/>
      <c r="AA23" s="14"/>
      <c r="AB23" s="14"/>
      <c r="AC23" s="14"/>
      <c r="AD23" s="14"/>
      <c r="AE23" s="14"/>
      <c r="AF23" s="14">
        <v>60</v>
      </c>
      <c r="AG23" s="14"/>
      <c r="AH23" s="14"/>
      <c r="AI23" s="10"/>
    </row>
    <row r="24" spans="2:35" x14ac:dyDescent="0.25">
      <c r="B24" s="97"/>
      <c r="C24" s="99"/>
      <c r="D24" s="2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3"/>
      <c r="T24" s="1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0"/>
    </row>
    <row r="25" spans="2:35" x14ac:dyDescent="0.25">
      <c r="B25" s="97" t="s">
        <v>40</v>
      </c>
      <c r="C25" s="99" t="s">
        <v>41</v>
      </c>
      <c r="D25" s="2"/>
      <c r="E25" s="1"/>
      <c r="F25" s="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3"/>
      <c r="T25" s="1"/>
      <c r="U25" s="14"/>
      <c r="V25" s="14">
        <v>350</v>
      </c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0"/>
    </row>
    <row r="26" spans="2:35" x14ac:dyDescent="0.25">
      <c r="B26" s="97" t="s">
        <v>40</v>
      </c>
      <c r="C26" s="99" t="s">
        <v>42</v>
      </c>
      <c r="D26" s="2"/>
      <c r="E26" s="1"/>
      <c r="F26" s="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3"/>
      <c r="T26" s="1"/>
      <c r="U26" s="14"/>
      <c r="V26" s="14">
        <v>430</v>
      </c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0"/>
    </row>
    <row r="27" spans="2:35" x14ac:dyDescent="0.25">
      <c r="B27" s="97" t="s">
        <v>40</v>
      </c>
      <c r="C27" s="99" t="s">
        <v>43</v>
      </c>
      <c r="D27" s="2"/>
      <c r="E27" s="1"/>
      <c r="F27" s="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3"/>
      <c r="T27" s="1"/>
      <c r="U27" s="14"/>
      <c r="V27" s="14">
        <v>110</v>
      </c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0"/>
    </row>
    <row r="28" spans="2:35" x14ac:dyDescent="0.25">
      <c r="B28" s="97" t="s">
        <v>40</v>
      </c>
      <c r="C28" s="99" t="s">
        <v>44</v>
      </c>
      <c r="D28" s="2"/>
      <c r="E28" s="1"/>
      <c r="F28" s="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3"/>
      <c r="T28" s="1"/>
      <c r="U28" s="14"/>
      <c r="V28" s="14">
        <v>30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2"/>
    </row>
    <row r="29" spans="2:35" x14ac:dyDescent="0.25">
      <c r="B29" s="97" t="s">
        <v>40</v>
      </c>
      <c r="C29" s="99" t="s">
        <v>45</v>
      </c>
      <c r="D29" s="2"/>
      <c r="E29" s="1"/>
      <c r="F29" s="5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3"/>
      <c r="T29" s="1"/>
      <c r="U29" s="14"/>
      <c r="V29" s="14">
        <v>40</v>
      </c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2"/>
    </row>
    <row r="30" spans="2:35" x14ac:dyDescent="0.25">
      <c r="B30" s="98"/>
      <c r="C30" s="11"/>
      <c r="D30" s="11"/>
      <c r="E30" s="15"/>
      <c r="F30" s="16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7"/>
      <c r="T30" s="15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1"/>
    </row>
    <row r="31" spans="2:35" x14ac:dyDescent="0.25">
      <c r="E31" s="82">
        <v>2020</v>
      </c>
      <c r="F31" s="82">
        <v>2021</v>
      </c>
      <c r="G31" s="82">
        <v>2022</v>
      </c>
      <c r="H31" s="82">
        <v>2023</v>
      </c>
      <c r="I31" s="82">
        <v>2024</v>
      </c>
      <c r="J31" s="82">
        <v>2025</v>
      </c>
      <c r="K31" s="82">
        <v>2026</v>
      </c>
      <c r="L31" s="82">
        <v>2027</v>
      </c>
      <c r="M31" s="82">
        <v>2028</v>
      </c>
      <c r="N31" s="82">
        <v>2029</v>
      </c>
      <c r="O31" s="82">
        <v>2030</v>
      </c>
      <c r="P31" s="82">
        <v>2031</v>
      </c>
      <c r="Q31" s="82">
        <v>2032</v>
      </c>
      <c r="R31" s="82">
        <v>2033</v>
      </c>
      <c r="S31" s="82">
        <v>2034</v>
      </c>
      <c r="T31" s="82">
        <v>2035</v>
      </c>
      <c r="U31" s="82">
        <v>2036</v>
      </c>
      <c r="V31" s="82">
        <v>2037</v>
      </c>
      <c r="W31" s="82">
        <v>2038</v>
      </c>
      <c r="X31" s="82">
        <v>2039</v>
      </c>
      <c r="Y31" s="82">
        <v>2040</v>
      </c>
      <c r="Z31" s="82">
        <v>2041</v>
      </c>
      <c r="AA31" s="82">
        <v>2042</v>
      </c>
      <c r="AB31" s="82">
        <v>2043</v>
      </c>
      <c r="AC31" s="82">
        <v>2044</v>
      </c>
      <c r="AD31" s="82">
        <v>2045</v>
      </c>
      <c r="AE31" s="82">
        <v>2046</v>
      </c>
      <c r="AF31" s="82">
        <v>2047</v>
      </c>
      <c r="AG31" s="82">
        <v>2048</v>
      </c>
      <c r="AH31" s="82">
        <v>2049</v>
      </c>
    </row>
  </sheetData>
  <mergeCells count="6">
    <mergeCell ref="B3:B4"/>
    <mergeCell ref="C3:C4"/>
    <mergeCell ref="E3:AH3"/>
    <mergeCell ref="AI3:AI4"/>
    <mergeCell ref="A1:AI2"/>
    <mergeCell ref="D3:D4"/>
  </mergeCells>
  <pageMargins left="0.7" right="0.7" top="0.75" bottom="0.75" header="0.3" footer="0.3"/>
  <pageSetup paperSize="9" orientation="portrait" r:id="rId1"/>
  <ignoredErrors>
    <ignoredError sqref="E8:AH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workbookViewId="0">
      <pane ySplit="10" topLeftCell="A11" activePane="bottomLeft" state="frozen"/>
      <selection pane="bottomLeft" activeCell="F16" sqref="F16"/>
    </sheetView>
  </sheetViews>
  <sheetFormatPr defaultRowHeight="15" x14ac:dyDescent="0.25"/>
  <cols>
    <col min="1" max="1" width="5.7109375" customWidth="1"/>
    <col min="2" max="2" width="18.42578125" bestFit="1" customWidth="1"/>
    <col min="3" max="3" width="32.7109375" bestFit="1" customWidth="1"/>
    <col min="4" max="4" width="11" bestFit="1" customWidth="1"/>
    <col min="5" max="34" width="4.42578125" bestFit="1" customWidth="1"/>
    <col min="35" max="35" width="11.7109375" bestFit="1" customWidth="1"/>
  </cols>
  <sheetData>
    <row r="1" spans="1:35" x14ac:dyDescent="0.25">
      <c r="A1" s="104" t="s">
        <v>26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</row>
    <row r="2" spans="1:35" ht="42" customHeight="1" x14ac:dyDescent="0.25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</row>
    <row r="3" spans="1:35" ht="21.75" customHeight="1" x14ac:dyDescent="0.3">
      <c r="B3" s="105" t="s">
        <v>0</v>
      </c>
      <c r="C3" s="109" t="s">
        <v>2</v>
      </c>
      <c r="D3" s="109" t="s">
        <v>13</v>
      </c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8"/>
      <c r="AI3" s="105" t="s">
        <v>3</v>
      </c>
    </row>
    <row r="4" spans="1:35" ht="15.75" thickBot="1" x14ac:dyDescent="0.3">
      <c r="B4" s="106"/>
      <c r="C4" s="110"/>
      <c r="D4" s="110"/>
      <c r="E4" s="38">
        <v>2020</v>
      </c>
      <c r="F4" s="39">
        <v>2021</v>
      </c>
      <c r="G4" s="38">
        <v>2022</v>
      </c>
      <c r="H4" s="39">
        <v>2023</v>
      </c>
      <c r="I4" s="38">
        <v>2024</v>
      </c>
      <c r="J4" s="39">
        <v>2025</v>
      </c>
      <c r="K4" s="38">
        <v>2026</v>
      </c>
      <c r="L4" s="39">
        <v>2027</v>
      </c>
      <c r="M4" s="38">
        <v>2028</v>
      </c>
      <c r="N4" s="39">
        <v>2029</v>
      </c>
      <c r="O4" s="38">
        <v>2030</v>
      </c>
      <c r="P4" s="39">
        <v>2031</v>
      </c>
      <c r="Q4" s="38">
        <v>2032</v>
      </c>
      <c r="R4" s="39">
        <v>2033</v>
      </c>
      <c r="S4" s="38">
        <v>2034</v>
      </c>
      <c r="T4" s="39">
        <v>2035</v>
      </c>
      <c r="U4" s="38">
        <v>2036</v>
      </c>
      <c r="V4" s="39">
        <v>2037</v>
      </c>
      <c r="W4" s="38">
        <v>2038</v>
      </c>
      <c r="X4" s="39">
        <v>2039</v>
      </c>
      <c r="Y4" s="38">
        <v>2040</v>
      </c>
      <c r="Z4" s="39">
        <v>2041</v>
      </c>
      <c r="AA4" s="38">
        <v>2042</v>
      </c>
      <c r="AB4" s="39">
        <v>2043</v>
      </c>
      <c r="AC4" s="38">
        <v>2044</v>
      </c>
      <c r="AD4" s="39">
        <v>2045</v>
      </c>
      <c r="AE4" s="38">
        <v>2046</v>
      </c>
      <c r="AF4" s="39">
        <v>2047</v>
      </c>
      <c r="AG4" s="38">
        <v>2048</v>
      </c>
      <c r="AH4" s="39">
        <v>2049</v>
      </c>
      <c r="AI4" s="106"/>
    </row>
    <row r="5" spans="1:35" x14ac:dyDescent="0.25">
      <c r="B5" s="7"/>
      <c r="C5" s="8"/>
      <c r="D5" s="42" t="s">
        <v>5</v>
      </c>
      <c r="E5" s="1">
        <f>SUM(Mark!F5)</f>
        <v>10</v>
      </c>
      <c r="F5" s="1">
        <f>SUM(Mark!G5)</f>
        <v>750</v>
      </c>
      <c r="G5" s="1">
        <f>SUM(Mark!H5)</f>
        <v>0</v>
      </c>
      <c r="H5" s="1">
        <f>SUM(Mark!I5)</f>
        <v>366</v>
      </c>
      <c r="I5" s="1">
        <f>SUM(Mark!J5)</f>
        <v>0</v>
      </c>
      <c r="J5" s="1">
        <f>SUM(Mark!K5)</f>
        <v>25</v>
      </c>
      <c r="K5" s="1">
        <f>SUM(Mark!L5)</f>
        <v>3</v>
      </c>
      <c r="L5" s="1">
        <f>SUM(Mark!M5)</f>
        <v>0</v>
      </c>
      <c r="M5" s="1">
        <f>SUM(Mark!N5)</f>
        <v>0</v>
      </c>
      <c r="N5" s="1">
        <f>SUM(Mark!O5)</f>
        <v>3</v>
      </c>
      <c r="O5" s="1">
        <f>SUM(Mark!P5)</f>
        <v>0</v>
      </c>
      <c r="P5" s="1">
        <f>SUM(Mark!Q5)</f>
        <v>0</v>
      </c>
      <c r="Q5" s="1">
        <f>SUM(Mark!R5)</f>
        <v>3</v>
      </c>
      <c r="R5" s="1">
        <f>SUM(Mark!S5)</f>
        <v>288</v>
      </c>
      <c r="S5" s="1">
        <f>SUM(Mark!T5)</f>
        <v>0</v>
      </c>
      <c r="T5" s="1">
        <f>SUM(Mark!U5)</f>
        <v>3</v>
      </c>
      <c r="U5" s="1">
        <f>SUM(Mark!V5)</f>
        <v>0</v>
      </c>
      <c r="V5" s="1">
        <f>SUM(Mark!W5)</f>
        <v>0</v>
      </c>
      <c r="W5" s="1">
        <f>SUM(Mark!X5)</f>
        <v>3</v>
      </c>
      <c r="X5" s="1">
        <f>SUM(Mark!Y5)</f>
        <v>0</v>
      </c>
      <c r="Y5" s="1">
        <f>SUM(Mark!Z5)</f>
        <v>0</v>
      </c>
      <c r="Z5" s="1">
        <f>SUM(Mark!AA5)</f>
        <v>23</v>
      </c>
      <c r="AA5" s="1">
        <f>SUM(Mark!AB5)</f>
        <v>0</v>
      </c>
      <c r="AB5" s="1">
        <f>SUM(Mark!AC5)</f>
        <v>543</v>
      </c>
      <c r="AC5" s="1">
        <f>SUM(Mark!AD5)</f>
        <v>3</v>
      </c>
      <c r="AD5" s="1">
        <f>SUM(Mark!AE5)</f>
        <v>0</v>
      </c>
      <c r="AE5" s="1">
        <f>SUM(Mark!AF5)</f>
        <v>0</v>
      </c>
      <c r="AF5" s="1">
        <f>SUM(Mark!AG5)</f>
        <v>3</v>
      </c>
      <c r="AG5" s="1">
        <f>SUM(Mark!AH5)</f>
        <v>0</v>
      </c>
      <c r="AH5" s="1">
        <f>SUM(Mark!AI5)</f>
        <v>45</v>
      </c>
      <c r="AI5" s="9"/>
    </row>
    <row r="6" spans="1:35" x14ac:dyDescent="0.25">
      <c r="B6" s="2"/>
      <c r="C6" s="2"/>
      <c r="D6" s="45" t="s">
        <v>8</v>
      </c>
      <c r="E6" s="1">
        <f>SUM(Utvändigt!E6)</f>
        <v>25</v>
      </c>
      <c r="F6" s="1">
        <f>SUM(Utvändigt!F6)</f>
        <v>0</v>
      </c>
      <c r="G6" s="1">
        <f>SUM(Utvändigt!G6)</f>
        <v>65</v>
      </c>
      <c r="H6" s="1">
        <f>SUM(Utvändigt!H6)</f>
        <v>795</v>
      </c>
      <c r="I6" s="1">
        <f>SUM(Utvändigt!I6)</f>
        <v>0</v>
      </c>
      <c r="J6" s="1">
        <f>SUM(Utvändigt!J6)</f>
        <v>0</v>
      </c>
      <c r="K6" s="1">
        <f>SUM(Utvändigt!K6)</f>
        <v>0</v>
      </c>
      <c r="L6" s="1">
        <f>SUM(Utvändigt!L6)</f>
        <v>1270</v>
      </c>
      <c r="M6" s="1">
        <f>SUM(Utvändigt!M6)</f>
        <v>0</v>
      </c>
      <c r="N6" s="1">
        <f>SUM(Utvändigt!N6)</f>
        <v>0</v>
      </c>
      <c r="O6" s="1">
        <f>SUM(Utvändigt!O6)</f>
        <v>1270</v>
      </c>
      <c r="P6" s="1">
        <f>SUM(Utvändigt!P6)</f>
        <v>0</v>
      </c>
      <c r="Q6" s="1">
        <f>SUM(Utvändigt!Q6)</f>
        <v>0</v>
      </c>
      <c r="R6" s="1">
        <f>SUM(Utvändigt!R6)</f>
        <v>0</v>
      </c>
      <c r="S6" s="1">
        <f>SUM(Utvändigt!S6)</f>
        <v>0</v>
      </c>
      <c r="T6" s="1">
        <f>SUM(Utvändigt!T6)</f>
        <v>0</v>
      </c>
      <c r="U6" s="1">
        <f>SUM(Utvändigt!U6)</f>
        <v>0</v>
      </c>
      <c r="V6" s="1">
        <f>SUM(Utvändigt!V6)</f>
        <v>0</v>
      </c>
      <c r="W6" s="1">
        <f>SUM(Utvändigt!W6)</f>
        <v>1250</v>
      </c>
      <c r="X6" s="1">
        <f>SUM(Utvändigt!X6)</f>
        <v>0</v>
      </c>
      <c r="Y6" s="1">
        <f>SUM(Utvändigt!Y6)</f>
        <v>25</v>
      </c>
      <c r="Z6" s="1">
        <f>SUM(Utvändigt!Z6)</f>
        <v>0</v>
      </c>
      <c r="AA6" s="1">
        <f>SUM(Utvändigt!AA6)</f>
        <v>2170</v>
      </c>
      <c r="AB6" s="1">
        <f>SUM(Utvändigt!AB6)</f>
        <v>0</v>
      </c>
      <c r="AC6" s="1">
        <f>SUM(Utvändigt!AC6)</f>
        <v>0</v>
      </c>
      <c r="AD6" s="1">
        <f>SUM(Utvändigt!AD6)</f>
        <v>0</v>
      </c>
      <c r="AE6" s="1">
        <f>SUM(Utvändigt!AE6)</f>
        <v>45</v>
      </c>
      <c r="AF6" s="1">
        <f>SUM(Utvändigt!AF6)</f>
        <v>0</v>
      </c>
      <c r="AG6" s="1">
        <f>SUM(Utvändigt!AG6)</f>
        <v>0</v>
      </c>
      <c r="AH6" s="1">
        <f>SUM(Utvändigt!AH6)</f>
        <v>0</v>
      </c>
      <c r="AI6" s="10"/>
    </row>
    <row r="7" spans="1:35" x14ac:dyDescent="0.25">
      <c r="B7" s="4"/>
      <c r="C7" s="2"/>
      <c r="D7" s="44" t="s">
        <v>9</v>
      </c>
      <c r="E7" s="1">
        <f>SUM(Invändigt!E7)</f>
        <v>30</v>
      </c>
      <c r="F7" s="1">
        <f>SUM(Invändigt!F7)</f>
        <v>0</v>
      </c>
      <c r="G7" s="1">
        <f>SUM(Invändigt!G7)</f>
        <v>0</v>
      </c>
      <c r="H7" s="1">
        <f>SUM(Invändigt!H7)</f>
        <v>0</v>
      </c>
      <c r="I7" s="1">
        <f>SUM(Invändigt!I7)</f>
        <v>0</v>
      </c>
      <c r="J7" s="1">
        <f>SUM(Invändigt!J7)</f>
        <v>0</v>
      </c>
      <c r="K7" s="1">
        <f>SUM(Invändigt!K7)</f>
        <v>0</v>
      </c>
      <c r="L7" s="1">
        <f>SUM(Invändigt!L7)</f>
        <v>711</v>
      </c>
      <c r="M7" s="1">
        <f>SUM(Invändigt!M7)</f>
        <v>0</v>
      </c>
      <c r="N7" s="1">
        <f>SUM(Invändigt!N7)</f>
        <v>0</v>
      </c>
      <c r="O7" s="1">
        <f>SUM(Invändigt!O7)</f>
        <v>0</v>
      </c>
      <c r="P7" s="1">
        <f>SUM(Invändigt!P7)</f>
        <v>0</v>
      </c>
      <c r="Q7" s="1">
        <f>SUM(Invändigt!Q7)</f>
        <v>0</v>
      </c>
      <c r="R7" s="1">
        <f>SUM(Invändigt!R7)</f>
        <v>0</v>
      </c>
      <c r="S7" s="1">
        <f>SUM(Invändigt!S7)</f>
        <v>0</v>
      </c>
      <c r="T7" s="1">
        <f>SUM(Invändigt!T7)</f>
        <v>0</v>
      </c>
      <c r="U7" s="1">
        <f>SUM(Invändigt!U7)</f>
        <v>0</v>
      </c>
      <c r="V7" s="1">
        <f>SUM(Invändigt!V7)</f>
        <v>30</v>
      </c>
      <c r="W7" s="1">
        <f>SUM(Invändigt!W7)</f>
        <v>0</v>
      </c>
      <c r="X7" s="1">
        <f>SUM(Invändigt!X7)</f>
        <v>0</v>
      </c>
      <c r="Y7" s="1">
        <f>SUM(Invändigt!Y7)</f>
        <v>0</v>
      </c>
      <c r="Z7" s="1">
        <f>SUM(Invändigt!Z7)</f>
        <v>0</v>
      </c>
      <c r="AA7" s="1">
        <f>SUM(Invändigt!AA7)</f>
        <v>711</v>
      </c>
      <c r="AB7" s="1">
        <f>SUM(Invändigt!AB7)</f>
        <v>0</v>
      </c>
      <c r="AC7" s="1">
        <f>SUM(Invändigt!AC7)</f>
        <v>0</v>
      </c>
      <c r="AD7" s="1">
        <f>SUM(Invändigt!AD7)</f>
        <v>0</v>
      </c>
      <c r="AE7" s="1">
        <f>SUM(Invändigt!AE7)</f>
        <v>0</v>
      </c>
      <c r="AF7" s="1">
        <f>SUM(Invändigt!AF7)</f>
        <v>0</v>
      </c>
      <c r="AG7" s="1">
        <f>SUM(Invändigt!AG7)</f>
        <v>0</v>
      </c>
      <c r="AH7" s="1">
        <f>SUM(Invändigt!AH7)</f>
        <v>0</v>
      </c>
      <c r="AI7" s="2"/>
    </row>
    <row r="8" spans="1:35" x14ac:dyDescent="0.25">
      <c r="B8" s="3"/>
      <c r="C8" s="2"/>
      <c r="D8" s="44" t="s">
        <v>10</v>
      </c>
      <c r="E8" s="1">
        <f>SUM(El!E8)</f>
        <v>0</v>
      </c>
      <c r="F8" s="1">
        <f>SUM(El!F8)</f>
        <v>0</v>
      </c>
      <c r="G8" s="1">
        <f>SUM(El!G8)</f>
        <v>0</v>
      </c>
      <c r="H8" s="1">
        <f>SUM(El!H8)</f>
        <v>0</v>
      </c>
      <c r="I8" s="1">
        <f>SUM(El!I8)</f>
        <v>0</v>
      </c>
      <c r="J8" s="1">
        <f>SUM(El!J8)</f>
        <v>0</v>
      </c>
      <c r="K8" s="1">
        <f>SUM(El!K8)</f>
        <v>0</v>
      </c>
      <c r="L8" s="1">
        <f>SUM(El!L8)</f>
        <v>60</v>
      </c>
      <c r="M8" s="1">
        <f>SUM(El!M8)</f>
        <v>0</v>
      </c>
      <c r="N8" s="1">
        <f>SUM(El!N8)</f>
        <v>0</v>
      </c>
      <c r="O8" s="1">
        <f>SUM(El!O8)</f>
        <v>0</v>
      </c>
      <c r="P8" s="1">
        <f>SUM(El!P8)</f>
        <v>0</v>
      </c>
      <c r="Q8" s="1">
        <f>SUM(El!Q8)</f>
        <v>0</v>
      </c>
      <c r="R8" s="1">
        <f>SUM(El!R8)</f>
        <v>0</v>
      </c>
      <c r="S8" s="1">
        <f>SUM(El!S8)</f>
        <v>0</v>
      </c>
      <c r="T8" s="1">
        <f>SUM(El!T8)</f>
        <v>0</v>
      </c>
      <c r="U8" s="1">
        <f>SUM(El!U8)</f>
        <v>0</v>
      </c>
      <c r="V8" s="1">
        <f>SUM(El!V8)</f>
        <v>1678</v>
      </c>
      <c r="W8" s="1">
        <f>SUM(El!W8)</f>
        <v>0</v>
      </c>
      <c r="X8" s="1">
        <f>SUM(El!X8)</f>
        <v>0</v>
      </c>
      <c r="Y8" s="1">
        <f>SUM(El!Y8)</f>
        <v>0</v>
      </c>
      <c r="Z8" s="1">
        <f>SUM(El!Z8)</f>
        <v>0</v>
      </c>
      <c r="AA8" s="1">
        <f>SUM(El!AA8)</f>
        <v>0</v>
      </c>
      <c r="AB8" s="1">
        <f>SUM(El!AB8)</f>
        <v>0</v>
      </c>
      <c r="AC8" s="1">
        <f>SUM(El!AC8)</f>
        <v>0</v>
      </c>
      <c r="AD8" s="1">
        <f>SUM(El!AD8)</f>
        <v>0</v>
      </c>
      <c r="AE8" s="1">
        <f>SUM(El!AE8)</f>
        <v>0</v>
      </c>
      <c r="AF8" s="1">
        <f>SUM(El!AF8)</f>
        <v>60</v>
      </c>
      <c r="AG8" s="1">
        <f>SUM(El!AG8)</f>
        <v>0</v>
      </c>
      <c r="AH8" s="1">
        <f>SUM(El!AH8)</f>
        <v>0</v>
      </c>
      <c r="AI8" s="2"/>
    </row>
    <row r="9" spans="1:35" ht="15.75" thickBot="1" x14ac:dyDescent="0.3">
      <c r="B9" s="3"/>
      <c r="C9" s="3"/>
      <c r="D9" s="44" t="s">
        <v>11</v>
      </c>
      <c r="E9" s="37">
        <f>SUM(E11:E25)</f>
        <v>0</v>
      </c>
      <c r="F9" s="37">
        <f>SUM(F11:F25)</f>
        <v>60</v>
      </c>
      <c r="G9" s="37">
        <f>SUM(G11:G25)</f>
        <v>0</v>
      </c>
      <c r="H9" s="37">
        <f>SUM(H11:H25)</f>
        <v>90</v>
      </c>
      <c r="I9" s="37">
        <f>SUM(I11:I25)</f>
        <v>0</v>
      </c>
      <c r="J9" s="37">
        <f>SUM(J11:J25)</f>
        <v>0</v>
      </c>
      <c r="K9" s="37">
        <f>SUM(K11:K25)</f>
        <v>15</v>
      </c>
      <c r="L9" s="37">
        <f>SUM(L11:L25)</f>
        <v>170</v>
      </c>
      <c r="M9" s="37">
        <f>SUM(M11:M25)</f>
        <v>0</v>
      </c>
      <c r="N9" s="37">
        <f>SUM(N11:N25)</f>
        <v>0</v>
      </c>
      <c r="O9" s="37">
        <f>SUM(O11:O25)</f>
        <v>0</v>
      </c>
      <c r="P9" s="37">
        <f>SUM(P11:P25)</f>
        <v>0</v>
      </c>
      <c r="Q9" s="37">
        <f>SUM(Q11:Q25)</f>
        <v>220</v>
      </c>
      <c r="R9" s="37">
        <f>SUM(R11:R25)</f>
        <v>60</v>
      </c>
      <c r="S9" s="37">
        <f>SUM(S11:S25)</f>
        <v>0</v>
      </c>
      <c r="T9" s="37">
        <f>SUM(T11:T25)</f>
        <v>0</v>
      </c>
      <c r="U9" s="37">
        <f>SUM(U11:U25)</f>
        <v>15</v>
      </c>
      <c r="V9" s="37">
        <f>SUM(V11:V25)</f>
        <v>0</v>
      </c>
      <c r="W9" s="37">
        <f>SUM(W11:W25)</f>
        <v>90</v>
      </c>
      <c r="X9" s="37">
        <f>SUM(X11:X25)</f>
        <v>3025</v>
      </c>
      <c r="Y9" s="37">
        <f>SUM(Y11:Y25)</f>
        <v>0</v>
      </c>
      <c r="Z9" s="37">
        <f>SUM(Z11:Z25)</f>
        <v>0</v>
      </c>
      <c r="AA9" s="37">
        <f>SUM(AA11:AA25)</f>
        <v>0</v>
      </c>
      <c r="AB9" s="37">
        <f>SUM(AB11:AB25)</f>
        <v>0</v>
      </c>
      <c r="AC9" s="37">
        <f>SUM(AC11:AC25)</f>
        <v>0</v>
      </c>
      <c r="AD9" s="37">
        <f>SUM(AD11:AD25)</f>
        <v>135</v>
      </c>
      <c r="AE9" s="37">
        <f>SUM(AE11:AE25)</f>
        <v>15</v>
      </c>
      <c r="AF9" s="37">
        <f>SUM(AF11:AF25)</f>
        <v>0</v>
      </c>
      <c r="AG9" s="37">
        <f>SUM(AG11:AG25)</f>
        <v>0</v>
      </c>
      <c r="AH9" s="37">
        <f>SUM(AH11:AH25)</f>
        <v>0</v>
      </c>
      <c r="AI9" s="2"/>
    </row>
    <row r="10" spans="1:35" ht="15.75" thickBot="1" x14ac:dyDescent="0.3">
      <c r="B10" s="54"/>
      <c r="C10" s="54"/>
      <c r="D10" s="55" t="s">
        <v>14</v>
      </c>
      <c r="E10" s="46">
        <f>SUM(E5:E9)</f>
        <v>65</v>
      </c>
      <c r="F10" s="46">
        <f t="shared" ref="F10:AH10" si="0">SUM(F5:F9)</f>
        <v>810</v>
      </c>
      <c r="G10" s="46">
        <f t="shared" si="0"/>
        <v>65</v>
      </c>
      <c r="H10" s="46">
        <f t="shared" si="0"/>
        <v>1251</v>
      </c>
      <c r="I10" s="46">
        <f t="shared" si="0"/>
        <v>0</v>
      </c>
      <c r="J10" s="46">
        <f t="shared" si="0"/>
        <v>25</v>
      </c>
      <c r="K10" s="46">
        <f t="shared" si="0"/>
        <v>18</v>
      </c>
      <c r="L10" s="46">
        <f t="shared" si="0"/>
        <v>2211</v>
      </c>
      <c r="M10" s="46">
        <f t="shared" si="0"/>
        <v>0</v>
      </c>
      <c r="N10" s="46">
        <f t="shared" si="0"/>
        <v>3</v>
      </c>
      <c r="O10" s="46">
        <f t="shared" si="0"/>
        <v>1270</v>
      </c>
      <c r="P10" s="46">
        <f t="shared" si="0"/>
        <v>0</v>
      </c>
      <c r="Q10" s="46">
        <f t="shared" si="0"/>
        <v>223</v>
      </c>
      <c r="R10" s="46">
        <f t="shared" si="0"/>
        <v>348</v>
      </c>
      <c r="S10" s="46">
        <f t="shared" si="0"/>
        <v>0</v>
      </c>
      <c r="T10" s="46">
        <f t="shared" si="0"/>
        <v>3</v>
      </c>
      <c r="U10" s="46">
        <f t="shared" si="0"/>
        <v>15</v>
      </c>
      <c r="V10" s="46">
        <f t="shared" si="0"/>
        <v>1708</v>
      </c>
      <c r="W10" s="46">
        <f t="shared" si="0"/>
        <v>1343</v>
      </c>
      <c r="X10" s="46">
        <f t="shared" si="0"/>
        <v>3025</v>
      </c>
      <c r="Y10" s="46">
        <f t="shared" si="0"/>
        <v>25</v>
      </c>
      <c r="Z10" s="46">
        <f t="shared" si="0"/>
        <v>23</v>
      </c>
      <c r="AA10" s="46">
        <f t="shared" si="0"/>
        <v>2881</v>
      </c>
      <c r="AB10" s="46">
        <f t="shared" si="0"/>
        <v>543</v>
      </c>
      <c r="AC10" s="46">
        <f t="shared" si="0"/>
        <v>3</v>
      </c>
      <c r="AD10" s="46">
        <f t="shared" si="0"/>
        <v>135</v>
      </c>
      <c r="AE10" s="46">
        <f t="shared" si="0"/>
        <v>60</v>
      </c>
      <c r="AF10" s="46">
        <f t="shared" si="0"/>
        <v>63</v>
      </c>
      <c r="AG10" s="46">
        <f t="shared" si="0"/>
        <v>0</v>
      </c>
      <c r="AH10" s="46">
        <f t="shared" si="0"/>
        <v>45</v>
      </c>
      <c r="AI10" s="54"/>
    </row>
    <row r="11" spans="1:35" x14ac:dyDescent="0.25">
      <c r="B11" s="3"/>
      <c r="C11" s="2"/>
      <c r="D11" s="2"/>
      <c r="E11" s="1"/>
      <c r="F11" s="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3"/>
      <c r="T11" s="1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2"/>
    </row>
    <row r="12" spans="1:35" x14ac:dyDescent="0.25">
      <c r="B12" s="97" t="s">
        <v>46</v>
      </c>
      <c r="C12" s="99" t="s">
        <v>47</v>
      </c>
      <c r="D12" s="2"/>
      <c r="E12" s="1"/>
      <c r="F12" s="5">
        <v>25</v>
      </c>
      <c r="G12" s="1"/>
      <c r="H12" s="1"/>
      <c r="I12" s="1"/>
      <c r="J12" s="1"/>
      <c r="K12" s="1"/>
      <c r="L12" s="1">
        <v>25</v>
      </c>
      <c r="M12" s="1"/>
      <c r="N12" s="1"/>
      <c r="O12" s="1"/>
      <c r="P12" s="1"/>
      <c r="Q12" s="1"/>
      <c r="R12" s="1">
        <v>25</v>
      </c>
      <c r="S12" s="13"/>
      <c r="T12" s="1"/>
      <c r="U12" s="14"/>
      <c r="V12" s="14"/>
      <c r="W12" s="14"/>
      <c r="X12" s="14">
        <v>25</v>
      </c>
      <c r="Y12" s="14"/>
      <c r="Z12" s="14"/>
      <c r="AA12" s="14"/>
      <c r="AB12" s="14"/>
      <c r="AC12" s="14"/>
      <c r="AD12" s="14">
        <v>25</v>
      </c>
      <c r="AE12" s="14"/>
      <c r="AF12" s="14"/>
      <c r="AG12" s="14"/>
      <c r="AH12" s="14"/>
      <c r="AI12" s="2"/>
    </row>
    <row r="13" spans="1:35" x14ac:dyDescent="0.25">
      <c r="B13" s="97" t="s">
        <v>46</v>
      </c>
      <c r="C13" s="99" t="s">
        <v>48</v>
      </c>
      <c r="D13" s="2"/>
      <c r="E13" s="1"/>
      <c r="F13" s="5"/>
      <c r="G13" s="1"/>
      <c r="H13" s="1"/>
      <c r="I13" s="1"/>
      <c r="J13" s="1"/>
      <c r="K13" s="1"/>
      <c r="L13" s="1">
        <v>75</v>
      </c>
      <c r="M13" s="1"/>
      <c r="N13" s="1"/>
      <c r="O13" s="1"/>
      <c r="P13" s="1"/>
      <c r="Q13" s="1"/>
      <c r="R13" s="1"/>
      <c r="S13" s="13"/>
      <c r="T13" s="1"/>
      <c r="U13" s="14"/>
      <c r="V13" s="14"/>
      <c r="W13" s="14"/>
      <c r="X13" s="14"/>
      <c r="Y13" s="14"/>
      <c r="Z13" s="14"/>
      <c r="AA13" s="14"/>
      <c r="AB13" s="14"/>
      <c r="AC13" s="14"/>
      <c r="AD13" s="14">
        <v>75</v>
      </c>
      <c r="AE13" s="14"/>
      <c r="AF13" s="14"/>
      <c r="AG13" s="14"/>
      <c r="AH13" s="14"/>
      <c r="AI13" s="2"/>
    </row>
    <row r="14" spans="1:35" x14ac:dyDescent="0.25">
      <c r="B14" s="97" t="s">
        <v>46</v>
      </c>
      <c r="C14" s="99" t="s">
        <v>49</v>
      </c>
      <c r="D14" s="2"/>
      <c r="E14" s="1"/>
      <c r="F14" s="5"/>
      <c r="G14" s="1"/>
      <c r="H14" s="1"/>
      <c r="I14" s="1"/>
      <c r="J14" s="1"/>
      <c r="K14" s="1"/>
      <c r="L14" s="1">
        <v>35</v>
      </c>
      <c r="M14" s="1"/>
      <c r="N14" s="1"/>
      <c r="O14" s="1"/>
      <c r="P14" s="1"/>
      <c r="Q14" s="1"/>
      <c r="R14" s="1"/>
      <c r="S14" s="13"/>
      <c r="T14" s="1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2"/>
    </row>
    <row r="15" spans="1:35" x14ac:dyDescent="0.25">
      <c r="B15" s="97" t="s">
        <v>46</v>
      </c>
      <c r="C15" s="99" t="s">
        <v>50</v>
      </c>
      <c r="D15" s="2"/>
      <c r="E15" s="1"/>
      <c r="F15" s="5"/>
      <c r="G15" s="1"/>
      <c r="H15" s="1"/>
      <c r="I15" s="1"/>
      <c r="J15" s="1"/>
      <c r="K15" s="1"/>
      <c r="L15" s="1"/>
      <c r="M15" s="1"/>
      <c r="N15" s="1"/>
      <c r="O15" s="1"/>
      <c r="P15" s="1"/>
      <c r="Q15" s="1">
        <v>220</v>
      </c>
      <c r="R15" s="1"/>
      <c r="S15" s="13"/>
      <c r="T15" s="1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2"/>
    </row>
    <row r="16" spans="1:35" x14ac:dyDescent="0.25">
      <c r="B16" s="97"/>
      <c r="C16" s="99"/>
      <c r="D16" s="2"/>
      <c r="E16" s="1"/>
      <c r="F16" s="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3"/>
      <c r="T16" s="1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2"/>
    </row>
    <row r="17" spans="2:35" x14ac:dyDescent="0.25">
      <c r="B17" s="97" t="s">
        <v>51</v>
      </c>
      <c r="C17" s="99" t="s">
        <v>52</v>
      </c>
      <c r="D17" s="2"/>
      <c r="E17" s="1"/>
      <c r="F17" s="5"/>
      <c r="G17" s="1"/>
      <c r="H17" s="1"/>
      <c r="I17" s="1"/>
      <c r="J17" s="1"/>
      <c r="K17" s="1">
        <v>15</v>
      </c>
      <c r="L17" s="1"/>
      <c r="M17" s="1"/>
      <c r="N17" s="1"/>
      <c r="O17" s="1"/>
      <c r="P17" s="1"/>
      <c r="Q17" s="1"/>
      <c r="R17" s="1"/>
      <c r="S17" s="13"/>
      <c r="T17" s="1"/>
      <c r="U17" s="14">
        <v>15</v>
      </c>
      <c r="V17" s="14"/>
      <c r="W17" s="14"/>
      <c r="X17" s="14"/>
      <c r="Y17" s="14"/>
      <c r="Z17" s="14"/>
      <c r="AA17" s="14"/>
      <c r="AB17" s="14"/>
      <c r="AC17" s="14"/>
      <c r="AD17" s="14"/>
      <c r="AE17" s="14">
        <v>15</v>
      </c>
      <c r="AF17" s="14"/>
      <c r="AG17" s="14"/>
      <c r="AH17" s="14"/>
      <c r="AI17" s="2"/>
    </row>
    <row r="18" spans="2:35" x14ac:dyDescent="0.25">
      <c r="B18" s="97" t="s">
        <v>53</v>
      </c>
      <c r="C18" s="99" t="s">
        <v>54</v>
      </c>
      <c r="D18" s="2"/>
      <c r="E18" s="1"/>
      <c r="F18" s="5"/>
      <c r="G18" s="1"/>
      <c r="H18" s="1">
        <v>40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3"/>
      <c r="T18" s="1"/>
      <c r="U18" s="14"/>
      <c r="V18" s="14"/>
      <c r="W18" s="1">
        <v>40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2"/>
    </row>
    <row r="19" spans="2:35" x14ac:dyDescent="0.25">
      <c r="B19" s="97" t="s">
        <v>53</v>
      </c>
      <c r="C19" s="99" t="s">
        <v>55</v>
      </c>
      <c r="D19" s="2"/>
      <c r="E19" s="1"/>
      <c r="F19" s="5"/>
      <c r="G19" s="1"/>
      <c r="H19" s="1">
        <v>30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3"/>
      <c r="T19" s="1"/>
      <c r="U19" s="14"/>
      <c r="V19" s="14"/>
      <c r="W19" s="1">
        <v>30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2"/>
    </row>
    <row r="20" spans="2:35" x14ac:dyDescent="0.25">
      <c r="B20" s="97" t="s">
        <v>53</v>
      </c>
      <c r="C20" s="99" t="s">
        <v>56</v>
      </c>
      <c r="D20" s="2"/>
      <c r="E20" s="1"/>
      <c r="F20" s="5"/>
      <c r="G20" s="1"/>
      <c r="H20" s="1">
        <v>20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3"/>
      <c r="T20" s="1"/>
      <c r="U20" s="14"/>
      <c r="V20" s="14"/>
      <c r="W20" s="1">
        <v>20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2"/>
    </row>
    <row r="21" spans="2:35" x14ac:dyDescent="0.25">
      <c r="B21" s="97"/>
      <c r="C21" s="99"/>
      <c r="D21" s="2"/>
      <c r="E21" s="1"/>
      <c r="F21" s="5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3"/>
      <c r="T21" s="1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2"/>
    </row>
    <row r="22" spans="2:35" x14ac:dyDescent="0.25">
      <c r="B22" s="97" t="s">
        <v>131</v>
      </c>
      <c r="C22" s="99" t="s">
        <v>132</v>
      </c>
      <c r="D22" s="2"/>
      <c r="E22" s="1"/>
      <c r="F22" s="5">
        <v>35</v>
      </c>
      <c r="G22" s="1"/>
      <c r="H22" s="1"/>
      <c r="I22" s="1"/>
      <c r="J22" s="1"/>
      <c r="K22" s="1"/>
      <c r="L22" s="1">
        <v>35</v>
      </c>
      <c r="M22" s="1"/>
      <c r="N22" s="1"/>
      <c r="O22" s="1"/>
      <c r="P22" s="1"/>
      <c r="Q22" s="1"/>
      <c r="R22" s="1">
        <v>35</v>
      </c>
      <c r="S22" s="13"/>
      <c r="T22" s="1"/>
      <c r="U22" s="14"/>
      <c r="V22" s="14"/>
      <c r="W22" s="14"/>
      <c r="X22" s="14"/>
      <c r="Y22" s="14"/>
      <c r="Z22" s="14"/>
      <c r="AA22" s="14"/>
      <c r="AB22" s="14"/>
      <c r="AC22" s="14"/>
      <c r="AD22" s="14">
        <v>35</v>
      </c>
      <c r="AE22" s="14"/>
      <c r="AF22" s="14"/>
      <c r="AG22" s="14"/>
      <c r="AH22" s="14"/>
      <c r="AI22" s="2"/>
    </row>
    <row r="23" spans="2:35" x14ac:dyDescent="0.25">
      <c r="B23" s="97" t="s">
        <v>131</v>
      </c>
      <c r="C23" s="99" t="s">
        <v>133</v>
      </c>
      <c r="D23" s="2"/>
      <c r="E23" s="1"/>
      <c r="F23" s="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3"/>
      <c r="T23" s="1"/>
      <c r="U23" s="14"/>
      <c r="V23" s="14"/>
      <c r="W23" s="14"/>
      <c r="X23" s="14">
        <v>3000</v>
      </c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2"/>
    </row>
    <row r="24" spans="2:35" x14ac:dyDescent="0.25">
      <c r="B24" s="97"/>
      <c r="C24" s="99"/>
      <c r="D24" s="2"/>
      <c r="E24" s="1"/>
      <c r="F24" s="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3"/>
      <c r="T24" s="1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2"/>
    </row>
    <row r="25" spans="2:35" x14ac:dyDescent="0.25">
      <c r="B25" s="98"/>
      <c r="C25" s="100"/>
      <c r="D25" s="11"/>
      <c r="E25" s="15"/>
      <c r="F25" s="16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7"/>
      <c r="T25" s="15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1"/>
    </row>
    <row r="26" spans="2:35" x14ac:dyDescent="0.25">
      <c r="E26" s="82">
        <v>2020</v>
      </c>
      <c r="F26" s="82">
        <v>2021</v>
      </c>
      <c r="G26" s="82">
        <v>2022</v>
      </c>
      <c r="H26" s="82">
        <v>2023</v>
      </c>
      <c r="I26" s="82">
        <v>2024</v>
      </c>
      <c r="J26" s="82">
        <v>2025</v>
      </c>
      <c r="K26" s="82">
        <v>2026</v>
      </c>
      <c r="L26" s="82">
        <v>2027</v>
      </c>
      <c r="M26" s="82">
        <v>2028</v>
      </c>
      <c r="N26" s="82">
        <v>2029</v>
      </c>
      <c r="O26" s="82">
        <v>2030</v>
      </c>
      <c r="P26" s="82">
        <v>2031</v>
      </c>
      <c r="Q26" s="82">
        <v>2032</v>
      </c>
      <c r="R26" s="82">
        <v>2033</v>
      </c>
      <c r="S26" s="82">
        <v>2034</v>
      </c>
      <c r="T26" s="82">
        <v>2035</v>
      </c>
      <c r="U26" s="82">
        <v>2036</v>
      </c>
      <c r="V26" s="82">
        <v>2037</v>
      </c>
      <c r="W26" s="82">
        <v>2038</v>
      </c>
      <c r="X26" s="82">
        <v>2039</v>
      </c>
      <c r="Y26" s="82">
        <v>2040</v>
      </c>
      <c r="Z26" s="82">
        <v>2041</v>
      </c>
      <c r="AA26" s="82">
        <v>2042</v>
      </c>
      <c r="AB26" s="82">
        <v>2043</v>
      </c>
      <c r="AC26" s="82">
        <v>2044</v>
      </c>
      <c r="AD26" s="82">
        <v>2045</v>
      </c>
      <c r="AE26" s="82">
        <v>2046</v>
      </c>
      <c r="AF26" s="82">
        <v>2047</v>
      </c>
      <c r="AG26" s="82">
        <v>2048</v>
      </c>
      <c r="AH26" s="82">
        <v>2049</v>
      </c>
    </row>
  </sheetData>
  <mergeCells count="6">
    <mergeCell ref="B3:B4"/>
    <mergeCell ref="C3:C4"/>
    <mergeCell ref="E3:AH3"/>
    <mergeCell ref="AI3:AI4"/>
    <mergeCell ref="A1:AI2"/>
    <mergeCell ref="D3:D4"/>
  </mergeCells>
  <pageMargins left="0.7" right="0.7" top="0.75" bottom="0.75" header="0.3" footer="0.3"/>
  <ignoredErrors>
    <ignoredError sqref="E9:AH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5"/>
  <sheetViews>
    <sheetView workbookViewId="0">
      <selection activeCell="E23" sqref="E23"/>
    </sheetView>
  </sheetViews>
  <sheetFormatPr defaultRowHeight="15" x14ac:dyDescent="0.25"/>
  <cols>
    <col min="1" max="1" width="5.7109375" customWidth="1"/>
    <col min="2" max="2" width="22.28515625" customWidth="1"/>
    <col min="3" max="4" width="4.7109375" customWidth="1"/>
    <col min="5" max="5" width="5.5703125" bestFit="1" customWidth="1"/>
    <col min="6" max="6" width="2.5703125" customWidth="1"/>
    <col min="7" max="10" width="4.7109375" customWidth="1"/>
    <col min="11" max="11" width="5.5703125" bestFit="1" customWidth="1"/>
    <col min="12" max="13" width="4.7109375" customWidth="1"/>
    <col min="14" max="15" width="5.5703125" bestFit="1" customWidth="1"/>
    <col min="16" max="20" width="4.7109375" customWidth="1"/>
    <col min="21" max="23" width="5.5703125" bestFit="1" customWidth="1"/>
    <col min="24" max="25" width="4.7109375" customWidth="1"/>
    <col min="26" max="26" width="5.5703125" bestFit="1" customWidth="1"/>
    <col min="27" max="30" width="4.7109375" customWidth="1"/>
    <col min="31" max="31" width="5.5703125" bestFit="1" customWidth="1"/>
    <col min="32" max="33" width="4.7109375" customWidth="1"/>
    <col min="34" max="35" width="6.5703125" customWidth="1"/>
    <col min="36" max="36" width="23" bestFit="1" customWidth="1"/>
    <col min="37" max="37" width="13.7109375" bestFit="1" customWidth="1"/>
  </cols>
  <sheetData>
    <row r="1" spans="1:39" x14ac:dyDescent="0.25">
      <c r="A1" s="61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1"/>
      <c r="AI1" s="61"/>
      <c r="AJ1" s="61"/>
      <c r="AK1" s="61"/>
      <c r="AL1" s="61"/>
      <c r="AM1" s="61"/>
    </row>
    <row r="2" spans="1:39" x14ac:dyDescent="0.25">
      <c r="A2" s="123"/>
      <c r="B2" s="104" t="s">
        <v>21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24"/>
      <c r="AI2" s="125"/>
      <c r="AJ2" s="61"/>
      <c r="AK2" s="61"/>
      <c r="AL2" s="61"/>
      <c r="AM2" s="61"/>
    </row>
    <row r="3" spans="1:39" ht="42" customHeight="1" x14ac:dyDescent="0.25">
      <c r="A3" s="123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24"/>
      <c r="AI3" s="125"/>
      <c r="AJ3" s="61"/>
      <c r="AK3" s="61"/>
      <c r="AL3" s="61"/>
      <c r="AM3" s="61"/>
    </row>
    <row r="4" spans="1:39" ht="21.75" customHeight="1" x14ac:dyDescent="0.3">
      <c r="A4" s="61"/>
      <c r="B4" s="112" t="s">
        <v>0</v>
      </c>
      <c r="C4" s="116" t="s">
        <v>17</v>
      </c>
      <c r="D4" s="114"/>
      <c r="E4" s="114"/>
      <c r="F4" s="115"/>
      <c r="G4" s="114" t="s">
        <v>18</v>
      </c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5"/>
      <c r="AH4" s="61"/>
      <c r="AI4" s="61"/>
      <c r="AJ4" s="61"/>
      <c r="AK4" s="61"/>
      <c r="AL4" s="61"/>
      <c r="AM4" s="61"/>
    </row>
    <row r="5" spans="1:39" x14ac:dyDescent="0.25">
      <c r="A5" s="61"/>
      <c r="B5" s="113"/>
      <c r="C5" s="12">
        <v>2020</v>
      </c>
      <c r="D5" s="22">
        <v>2021</v>
      </c>
      <c r="E5" s="12">
        <v>2022</v>
      </c>
      <c r="F5" s="12"/>
      <c r="G5" s="12">
        <v>2023</v>
      </c>
      <c r="H5" s="12">
        <v>2024</v>
      </c>
      <c r="I5" s="12">
        <v>2025</v>
      </c>
      <c r="J5" s="12">
        <v>2026</v>
      </c>
      <c r="K5" s="12">
        <v>2027</v>
      </c>
      <c r="L5" s="12">
        <v>2028</v>
      </c>
      <c r="M5" s="12">
        <v>2029</v>
      </c>
      <c r="N5" s="12">
        <v>2030</v>
      </c>
      <c r="O5" s="12">
        <v>2031</v>
      </c>
      <c r="P5" s="12">
        <v>2032</v>
      </c>
      <c r="Q5" s="12">
        <v>2033</v>
      </c>
      <c r="R5" s="12">
        <v>2034</v>
      </c>
      <c r="S5" s="12">
        <v>2035</v>
      </c>
      <c r="T5" s="12">
        <v>2036</v>
      </c>
      <c r="U5" s="12">
        <v>2037</v>
      </c>
      <c r="V5" s="12">
        <v>2038</v>
      </c>
      <c r="W5" s="12">
        <v>2039</v>
      </c>
      <c r="X5" s="12">
        <v>2040</v>
      </c>
      <c r="Y5" s="12">
        <v>2041</v>
      </c>
      <c r="Z5" s="12">
        <v>2042</v>
      </c>
      <c r="AA5" s="12">
        <v>2043</v>
      </c>
      <c r="AB5" s="12">
        <v>2044</v>
      </c>
      <c r="AC5" s="12">
        <v>2045</v>
      </c>
      <c r="AD5" s="12">
        <v>2046</v>
      </c>
      <c r="AE5" s="12">
        <v>2047</v>
      </c>
      <c r="AF5" s="12">
        <v>2048</v>
      </c>
      <c r="AG5" s="12">
        <v>2049</v>
      </c>
      <c r="AH5" s="32" t="s">
        <v>14</v>
      </c>
      <c r="AI5" s="61"/>
      <c r="AJ5" s="61"/>
      <c r="AK5" s="61"/>
      <c r="AL5" s="61"/>
      <c r="AM5" s="61"/>
    </row>
    <row r="6" spans="1:39" ht="31.5" customHeight="1" x14ac:dyDescent="0.25">
      <c r="A6" s="61"/>
      <c r="B6" s="63" t="s">
        <v>5</v>
      </c>
      <c r="C6" s="25">
        <f>SUM(Mark!F12:F47)</f>
        <v>10</v>
      </c>
      <c r="D6" s="25">
        <f>SUM(Mark!G12:G47)</f>
        <v>750</v>
      </c>
      <c r="E6" s="25">
        <f>SUM(Mark!H12:H47)</f>
        <v>0</v>
      </c>
      <c r="F6" s="86"/>
      <c r="G6" s="25">
        <f>SUM(Mark!I12:I47)</f>
        <v>366</v>
      </c>
      <c r="H6" s="25">
        <f>SUM(Mark!J12:J47)</f>
        <v>0</v>
      </c>
      <c r="I6" s="25">
        <f>SUM(Mark!K12:K47)</f>
        <v>25</v>
      </c>
      <c r="J6" s="25">
        <f>SUM(Mark!L12:L47)</f>
        <v>3</v>
      </c>
      <c r="K6" s="25">
        <f>SUM(Mark!M12:M47)</f>
        <v>0</v>
      </c>
      <c r="L6" s="25">
        <f>SUM(Mark!N12:N47)</f>
        <v>0</v>
      </c>
      <c r="M6" s="25">
        <f>SUM(Mark!O12:O47)</f>
        <v>3</v>
      </c>
      <c r="N6" s="25">
        <f>SUM(Mark!P12:P47)</f>
        <v>0</v>
      </c>
      <c r="O6" s="25">
        <f>SUM(Mark!Q12:Q47)</f>
        <v>0</v>
      </c>
      <c r="P6" s="25">
        <f>SUM(Mark!R12:R47)</f>
        <v>3</v>
      </c>
      <c r="Q6" s="25">
        <f>SUM(Mark!S12:S47)</f>
        <v>288</v>
      </c>
      <c r="R6" s="25">
        <f>SUM(Mark!T12:T47)</f>
        <v>0</v>
      </c>
      <c r="S6" s="25">
        <f>SUM(Mark!U12:U47)</f>
        <v>3</v>
      </c>
      <c r="T6" s="25">
        <f>SUM(Mark!V12:V47)</f>
        <v>0</v>
      </c>
      <c r="U6" s="25">
        <f>SUM(Mark!W12:W47)</f>
        <v>0</v>
      </c>
      <c r="V6" s="25">
        <f>SUM(Mark!X12:X47)</f>
        <v>3</v>
      </c>
      <c r="W6" s="25">
        <f>SUM(Mark!Y12:Y47)</f>
        <v>0</v>
      </c>
      <c r="X6" s="25">
        <f>SUM(Mark!Z12:Z47)</f>
        <v>0</v>
      </c>
      <c r="Y6" s="25">
        <f>SUM(Mark!AA12:AA47)</f>
        <v>23</v>
      </c>
      <c r="Z6" s="25">
        <f>SUM(Mark!AB12:AB47)</f>
        <v>0</v>
      </c>
      <c r="AA6" s="25">
        <f>SUM(Mark!AC12:AC47)</f>
        <v>543</v>
      </c>
      <c r="AB6" s="25">
        <f>SUM(Mark!AD12:AD47)</f>
        <v>3</v>
      </c>
      <c r="AC6" s="25">
        <f>SUM(Mark!AE12:AE47)</f>
        <v>0</v>
      </c>
      <c r="AD6" s="25">
        <f>SUM(Mark!AF12:AF47)</f>
        <v>0</v>
      </c>
      <c r="AE6" s="25">
        <f>SUM(Mark!AG12:AG47)</f>
        <v>3</v>
      </c>
      <c r="AF6" s="25">
        <f>SUM(Mark!AH12:AH47)</f>
        <v>0</v>
      </c>
      <c r="AG6" s="25">
        <f>SUM(Mark!AI12:AI47)</f>
        <v>45</v>
      </c>
      <c r="AH6" s="77">
        <f>SUM(C6:AG6)</f>
        <v>2071</v>
      </c>
      <c r="AI6" s="125"/>
      <c r="AJ6" s="130" t="s">
        <v>19</v>
      </c>
      <c r="AK6" s="132">
        <f>SUM(AH11*1000)</f>
        <v>16161000</v>
      </c>
      <c r="AL6" s="61"/>
      <c r="AM6" s="61"/>
    </row>
    <row r="7" spans="1:39" ht="31.5" customHeight="1" x14ac:dyDescent="0.25">
      <c r="A7" s="61"/>
      <c r="B7" s="64" t="s">
        <v>8</v>
      </c>
      <c r="C7" s="26">
        <f>SUM(Utvändigt!E11:E74)</f>
        <v>25</v>
      </c>
      <c r="D7" s="26">
        <f>SUM(Utvändigt!F11:F74)</f>
        <v>0</v>
      </c>
      <c r="E7" s="26">
        <f>SUM(Utvändigt!G11:G74)</f>
        <v>65</v>
      </c>
      <c r="F7" s="87"/>
      <c r="G7" s="26">
        <f>SUM(Utvändigt!H11:H74)</f>
        <v>795</v>
      </c>
      <c r="H7" s="26">
        <f>SUM(Utvändigt!I11:I74)</f>
        <v>0</v>
      </c>
      <c r="I7" s="26">
        <f>SUM(Utvändigt!J11:J74)</f>
        <v>0</v>
      </c>
      <c r="J7" s="26">
        <f>SUM(Utvändigt!K11:K74)</f>
        <v>0</v>
      </c>
      <c r="K7" s="26">
        <f>SUM(Utvändigt!L11:L74)</f>
        <v>1270</v>
      </c>
      <c r="L7" s="26">
        <f>SUM(Utvändigt!M11:M74)</f>
        <v>0</v>
      </c>
      <c r="M7" s="26">
        <f>SUM(Utvändigt!N11:N74)</f>
        <v>0</v>
      </c>
      <c r="N7" s="26">
        <f>SUM(Utvändigt!O11:O74)</f>
        <v>1270</v>
      </c>
      <c r="O7" s="26">
        <f>SUM(Utvändigt!P11:P74)</f>
        <v>0</v>
      </c>
      <c r="P7" s="26">
        <f>SUM(Utvändigt!Q11:Q74)</f>
        <v>0</v>
      </c>
      <c r="Q7" s="26">
        <f>SUM(Utvändigt!R11:R74)</f>
        <v>0</v>
      </c>
      <c r="R7" s="26">
        <f>SUM(Utvändigt!S11:S74)</f>
        <v>0</v>
      </c>
      <c r="S7" s="26">
        <f>SUM(Utvändigt!T11:T74)</f>
        <v>0</v>
      </c>
      <c r="T7" s="26">
        <f>SUM(Utvändigt!U11:U74)</f>
        <v>0</v>
      </c>
      <c r="U7" s="26">
        <f>SUM(Utvändigt!V11:V74)</f>
        <v>0</v>
      </c>
      <c r="V7" s="26">
        <f>SUM(Utvändigt!W11:W74)</f>
        <v>1250</v>
      </c>
      <c r="W7" s="26">
        <f>SUM(Utvändigt!X11:X74)</f>
        <v>0</v>
      </c>
      <c r="X7" s="26">
        <f>SUM(Utvändigt!Y11:Y74)</f>
        <v>25</v>
      </c>
      <c r="Y7" s="26">
        <f>SUM(Utvändigt!Z11:Z74)</f>
        <v>0</v>
      </c>
      <c r="Z7" s="26">
        <f>SUM(Utvändigt!AA11:AA74)</f>
        <v>2170</v>
      </c>
      <c r="AA7" s="26">
        <f>SUM(Utvändigt!AB11:AB74)</f>
        <v>0</v>
      </c>
      <c r="AB7" s="26">
        <f>SUM(Utvändigt!AC11:AC74)</f>
        <v>0</v>
      </c>
      <c r="AC7" s="26">
        <f>SUM(Utvändigt!AD11:AD74)</f>
        <v>0</v>
      </c>
      <c r="AD7" s="26">
        <f>SUM(Utvändigt!AE11:AE74)</f>
        <v>45</v>
      </c>
      <c r="AE7" s="26">
        <f>SUM(Utvändigt!AF11:AF74)</f>
        <v>0</v>
      </c>
      <c r="AF7" s="26">
        <f>SUM(Utvändigt!AG11:AG74)</f>
        <v>0</v>
      </c>
      <c r="AG7" s="26">
        <f>SUM(Utvändigt!AH11:AH74)</f>
        <v>0</v>
      </c>
      <c r="AH7" s="78">
        <f>SUM(C7:AG7)</f>
        <v>6915</v>
      </c>
      <c r="AI7" s="61"/>
      <c r="AJ7" s="130" t="s">
        <v>20</v>
      </c>
      <c r="AK7" s="131">
        <f>SUM(AK6/30)</f>
        <v>538700</v>
      </c>
      <c r="AL7" s="61"/>
      <c r="AM7" s="61"/>
    </row>
    <row r="8" spans="1:39" ht="31.5" customHeight="1" x14ac:dyDescent="0.25">
      <c r="A8" s="61"/>
      <c r="B8" s="89" t="s">
        <v>9</v>
      </c>
      <c r="C8" s="26">
        <f>SUM(Invändigt!E11:E32)</f>
        <v>30</v>
      </c>
      <c r="D8" s="26">
        <f>SUM(Invändigt!F11:F32)</f>
        <v>0</v>
      </c>
      <c r="E8" s="26">
        <f>SUM(Invändigt!G11:G32)</f>
        <v>0</v>
      </c>
      <c r="F8" s="88"/>
      <c r="G8" s="26">
        <f>SUM(Invändigt!H11:H32)</f>
        <v>0</v>
      </c>
      <c r="H8" s="26">
        <f>SUM(Invändigt!I11:I32)</f>
        <v>0</v>
      </c>
      <c r="I8" s="26">
        <f>SUM(Invändigt!J11:J32)</f>
        <v>0</v>
      </c>
      <c r="J8" s="26">
        <f>SUM(Invändigt!K11:K32)</f>
        <v>0</v>
      </c>
      <c r="K8" s="26">
        <f>SUM(Invändigt!L11:L32)</f>
        <v>711</v>
      </c>
      <c r="L8" s="26">
        <f>SUM(Invändigt!M11:M32)</f>
        <v>0</v>
      </c>
      <c r="M8" s="26">
        <f>SUM(Invändigt!N11:N32)</f>
        <v>0</v>
      </c>
      <c r="N8" s="26">
        <f>SUM(Invändigt!O11:O32)</f>
        <v>0</v>
      </c>
      <c r="O8" s="26">
        <f>SUM(Invändigt!P11:P32)</f>
        <v>0</v>
      </c>
      <c r="P8" s="26">
        <f>SUM(Invändigt!Q11:Q32)</f>
        <v>0</v>
      </c>
      <c r="Q8" s="26">
        <f>SUM(Invändigt!R11:R32)</f>
        <v>0</v>
      </c>
      <c r="R8" s="26">
        <f>SUM(Invändigt!S11:S32)</f>
        <v>0</v>
      </c>
      <c r="S8" s="26">
        <f>SUM(Invändigt!T11:T32)</f>
        <v>0</v>
      </c>
      <c r="T8" s="26">
        <f>SUM(Invändigt!U11:U32)</f>
        <v>0</v>
      </c>
      <c r="U8" s="26">
        <f>SUM(Invändigt!V11:V32)</f>
        <v>30</v>
      </c>
      <c r="V8" s="26">
        <f>SUM(Invändigt!W11:W32)</f>
        <v>0</v>
      </c>
      <c r="W8" s="26">
        <f>SUM(Invändigt!X11:X32)</f>
        <v>0</v>
      </c>
      <c r="X8" s="26">
        <f>SUM(Invändigt!Y11:Y32)</f>
        <v>0</v>
      </c>
      <c r="Y8" s="26">
        <f>SUM(Invändigt!Z11:Z32)</f>
        <v>0</v>
      </c>
      <c r="Z8" s="26">
        <f>SUM(Invändigt!AA11:AA32)</f>
        <v>711</v>
      </c>
      <c r="AA8" s="26">
        <f>SUM(Invändigt!AB11:AB32)</f>
        <v>0</v>
      </c>
      <c r="AB8" s="26">
        <f>SUM(Invändigt!AC11:AC32)</f>
        <v>0</v>
      </c>
      <c r="AC8" s="26">
        <f>SUM(Invändigt!AD11:AD32)</f>
        <v>0</v>
      </c>
      <c r="AD8" s="26">
        <f>SUM(Invändigt!AE11:AE32)</f>
        <v>0</v>
      </c>
      <c r="AE8" s="26">
        <f>SUM(Invändigt!AF11:AF32)</f>
        <v>0</v>
      </c>
      <c r="AF8" s="26">
        <f>SUM(Invändigt!AG11:AG32)</f>
        <v>0</v>
      </c>
      <c r="AG8" s="26">
        <f>SUM(Invändigt!AH11:AH32)</f>
        <v>0</v>
      </c>
      <c r="AH8" s="78">
        <f>SUM(C8:AG8)</f>
        <v>1482</v>
      </c>
      <c r="AI8" s="61"/>
      <c r="AJ8" s="128"/>
      <c r="AK8" s="129"/>
      <c r="AL8" s="61"/>
      <c r="AM8" s="61"/>
    </row>
    <row r="9" spans="1:39" ht="31.5" customHeight="1" x14ac:dyDescent="0.25">
      <c r="A9" s="61"/>
      <c r="B9" s="65" t="s">
        <v>10</v>
      </c>
      <c r="C9" s="26">
        <f>SUM(El!E11:E30)</f>
        <v>0</v>
      </c>
      <c r="D9" s="26">
        <f>SUM(El!F11:F30)</f>
        <v>0</v>
      </c>
      <c r="E9" s="26">
        <f>SUM(El!G11:G30)</f>
        <v>0</v>
      </c>
      <c r="F9" s="90"/>
      <c r="G9" s="26">
        <f>SUM(El!H11:H30)</f>
        <v>0</v>
      </c>
      <c r="H9" s="26">
        <f>SUM(El!I11:I30)</f>
        <v>0</v>
      </c>
      <c r="I9" s="26">
        <f>SUM(El!J11:J30)</f>
        <v>0</v>
      </c>
      <c r="J9" s="26">
        <f>SUM(El!K11:K30)</f>
        <v>0</v>
      </c>
      <c r="K9" s="26">
        <f>SUM(El!L11:L30)</f>
        <v>60</v>
      </c>
      <c r="L9" s="26">
        <f>SUM(El!M11:M30)</f>
        <v>0</v>
      </c>
      <c r="M9" s="26">
        <f>SUM(El!N11:N30)</f>
        <v>0</v>
      </c>
      <c r="N9" s="26">
        <f>SUM(El!O11:O30)</f>
        <v>0</v>
      </c>
      <c r="O9" s="26">
        <f>SUM(El!P11:P30)</f>
        <v>0</v>
      </c>
      <c r="P9" s="26">
        <f>SUM(El!Q11:Q30)</f>
        <v>0</v>
      </c>
      <c r="Q9" s="26">
        <f>SUM(El!R11:R30)</f>
        <v>0</v>
      </c>
      <c r="R9" s="26">
        <f>SUM(El!S11:S30)</f>
        <v>0</v>
      </c>
      <c r="S9" s="26">
        <f>SUM(El!T11:T30)</f>
        <v>0</v>
      </c>
      <c r="T9" s="26">
        <f>SUM(El!U11:U30)</f>
        <v>0</v>
      </c>
      <c r="U9" s="26">
        <f>SUM(El!V11:V30)</f>
        <v>1678</v>
      </c>
      <c r="V9" s="26">
        <f>SUM(El!W11:W30)</f>
        <v>0</v>
      </c>
      <c r="W9" s="26">
        <f>SUM(El!X11:X30)</f>
        <v>0</v>
      </c>
      <c r="X9" s="26">
        <f>SUM(El!Y11:Y30)</f>
        <v>0</v>
      </c>
      <c r="Y9" s="26">
        <f>SUM(El!Z11:Z30)</f>
        <v>0</v>
      </c>
      <c r="Z9" s="26">
        <f>SUM(El!AA11:AA30)</f>
        <v>0</v>
      </c>
      <c r="AA9" s="26">
        <f>SUM(El!AB11:AB30)</f>
        <v>0</v>
      </c>
      <c r="AB9" s="26">
        <f>SUM(El!AC11:AC30)</f>
        <v>0</v>
      </c>
      <c r="AC9" s="26">
        <f>SUM(El!AD11:AD30)</f>
        <v>0</v>
      </c>
      <c r="AD9" s="26">
        <f>SUM(El!AE11:AE30)</f>
        <v>0</v>
      </c>
      <c r="AE9" s="26">
        <f>SUM(El!AF11:AF30)</f>
        <v>60</v>
      </c>
      <c r="AF9" s="26">
        <f>SUM(El!AG11:AG30)</f>
        <v>0</v>
      </c>
      <c r="AG9" s="26">
        <f>SUM(El!AH11:AH30)</f>
        <v>0</v>
      </c>
      <c r="AH9" s="78">
        <f>SUM(C9:AG9)</f>
        <v>1798</v>
      </c>
      <c r="AI9" s="61"/>
      <c r="AJ9" s="126"/>
      <c r="AK9" s="127"/>
      <c r="AL9" s="61"/>
      <c r="AM9" s="61"/>
    </row>
    <row r="10" spans="1:39" ht="31.5" customHeight="1" x14ac:dyDescent="0.25">
      <c r="A10" s="61"/>
      <c r="B10" s="66" t="s">
        <v>11</v>
      </c>
      <c r="C10" s="26">
        <f>SUM(VVS!E11:E25)</f>
        <v>0</v>
      </c>
      <c r="D10" s="26">
        <f>SUM(VVS!F11:F25)</f>
        <v>60</v>
      </c>
      <c r="E10" s="26">
        <f>SUM(VVS!G11:G25)</f>
        <v>0</v>
      </c>
      <c r="F10" s="91"/>
      <c r="G10" s="26">
        <f>SUM(VVS!H11:H25)</f>
        <v>90</v>
      </c>
      <c r="H10" s="26">
        <f>SUM(VVS!I11:I25)</f>
        <v>0</v>
      </c>
      <c r="I10" s="26">
        <f>SUM(VVS!J11:J25)</f>
        <v>0</v>
      </c>
      <c r="J10" s="26">
        <f>SUM(VVS!K11:K25)</f>
        <v>15</v>
      </c>
      <c r="K10" s="26">
        <f>SUM(VVS!L11:L25)</f>
        <v>170</v>
      </c>
      <c r="L10" s="26">
        <f>SUM(VVS!M11:M25)</f>
        <v>0</v>
      </c>
      <c r="M10" s="26">
        <f>SUM(VVS!N11:N25)</f>
        <v>0</v>
      </c>
      <c r="N10" s="26">
        <f>SUM(VVS!O11:O25)</f>
        <v>0</v>
      </c>
      <c r="O10" s="26">
        <f>SUM(VVS!P11:P25)</f>
        <v>0</v>
      </c>
      <c r="P10" s="26">
        <f>SUM(VVS!Q11:Q25)</f>
        <v>220</v>
      </c>
      <c r="Q10" s="26">
        <f>SUM(VVS!R11:R25)</f>
        <v>60</v>
      </c>
      <c r="R10" s="26">
        <f>SUM(VVS!S11:S25)</f>
        <v>0</v>
      </c>
      <c r="S10" s="26">
        <f>SUM(VVS!T11:T25)</f>
        <v>0</v>
      </c>
      <c r="T10" s="26">
        <f>SUM(VVS!U11:U25)</f>
        <v>15</v>
      </c>
      <c r="U10" s="26">
        <f>SUM(VVS!V11:V25)</f>
        <v>0</v>
      </c>
      <c r="V10" s="26">
        <f>SUM(VVS!W11:W25)</f>
        <v>90</v>
      </c>
      <c r="W10" s="26">
        <f>SUM(VVS!X11:X25)</f>
        <v>3025</v>
      </c>
      <c r="X10" s="26">
        <f>SUM(VVS!Y11:Y25)</f>
        <v>0</v>
      </c>
      <c r="Y10" s="26">
        <f>SUM(VVS!Z11:Z25)</f>
        <v>0</v>
      </c>
      <c r="Z10" s="26">
        <f>SUM(VVS!AA11:AA25)</f>
        <v>0</v>
      </c>
      <c r="AA10" s="26">
        <f>SUM(VVS!AB11:AB25)</f>
        <v>0</v>
      </c>
      <c r="AB10" s="26">
        <f>SUM(VVS!AC11:AC25)</f>
        <v>0</v>
      </c>
      <c r="AC10" s="26">
        <f>SUM(VVS!AD11:AD25)</f>
        <v>135</v>
      </c>
      <c r="AD10" s="26">
        <f>SUM(VVS!AE11:AE25)</f>
        <v>15</v>
      </c>
      <c r="AE10" s="26">
        <f>SUM(VVS!AF11:AF25)</f>
        <v>0</v>
      </c>
      <c r="AF10" s="26">
        <f>SUM(VVS!AG11:AG25)</f>
        <v>0</v>
      </c>
      <c r="AG10" s="26">
        <f>SUM(VVS!AH11:AH25)</f>
        <v>0</v>
      </c>
      <c r="AH10" s="78">
        <f>SUM(C10:AG10)</f>
        <v>3895</v>
      </c>
      <c r="AI10" s="61"/>
      <c r="AJ10" s="126"/>
      <c r="AK10" s="127"/>
      <c r="AL10" s="61"/>
      <c r="AM10" s="61"/>
    </row>
    <row r="11" spans="1:39" ht="21.75" customHeight="1" x14ac:dyDescent="0.25">
      <c r="A11" s="61"/>
      <c r="B11" s="27" t="s">
        <v>12</v>
      </c>
      <c r="C11" s="79">
        <f t="shared" ref="C11:AG11" si="0">SUM(C6:C10)</f>
        <v>65</v>
      </c>
      <c r="D11" s="79">
        <f t="shared" si="0"/>
        <v>810</v>
      </c>
      <c r="E11" s="79">
        <f t="shared" si="0"/>
        <v>65</v>
      </c>
      <c r="F11" s="79"/>
      <c r="G11" s="79">
        <f t="shared" si="0"/>
        <v>1251</v>
      </c>
      <c r="H11" s="79">
        <f t="shared" si="0"/>
        <v>0</v>
      </c>
      <c r="I11" s="79">
        <f t="shared" si="0"/>
        <v>25</v>
      </c>
      <c r="J11" s="79">
        <f t="shared" si="0"/>
        <v>18</v>
      </c>
      <c r="K11" s="79">
        <f t="shared" si="0"/>
        <v>2211</v>
      </c>
      <c r="L11" s="79">
        <f t="shared" si="0"/>
        <v>0</v>
      </c>
      <c r="M11" s="79">
        <f t="shared" si="0"/>
        <v>3</v>
      </c>
      <c r="N11" s="79">
        <f t="shared" si="0"/>
        <v>1270</v>
      </c>
      <c r="O11" s="79">
        <f t="shared" si="0"/>
        <v>0</v>
      </c>
      <c r="P11" s="79">
        <f t="shared" si="0"/>
        <v>223</v>
      </c>
      <c r="Q11" s="79">
        <f t="shared" si="0"/>
        <v>348</v>
      </c>
      <c r="R11" s="79">
        <f t="shared" si="0"/>
        <v>0</v>
      </c>
      <c r="S11" s="79">
        <f t="shared" si="0"/>
        <v>3</v>
      </c>
      <c r="T11" s="79">
        <f t="shared" si="0"/>
        <v>15</v>
      </c>
      <c r="U11" s="79">
        <f t="shared" si="0"/>
        <v>1708</v>
      </c>
      <c r="V11" s="79">
        <f t="shared" si="0"/>
        <v>1343</v>
      </c>
      <c r="W11" s="79">
        <f t="shared" si="0"/>
        <v>3025</v>
      </c>
      <c r="X11" s="79">
        <f t="shared" si="0"/>
        <v>25</v>
      </c>
      <c r="Y11" s="79">
        <f t="shared" si="0"/>
        <v>23</v>
      </c>
      <c r="Z11" s="79">
        <f t="shared" si="0"/>
        <v>2881</v>
      </c>
      <c r="AA11" s="79">
        <f t="shared" si="0"/>
        <v>543</v>
      </c>
      <c r="AB11" s="79">
        <f t="shared" si="0"/>
        <v>3</v>
      </c>
      <c r="AC11" s="79">
        <f t="shared" si="0"/>
        <v>135</v>
      </c>
      <c r="AD11" s="79">
        <f t="shared" si="0"/>
        <v>60</v>
      </c>
      <c r="AE11" s="79">
        <f t="shared" si="0"/>
        <v>63</v>
      </c>
      <c r="AF11" s="79">
        <f t="shared" si="0"/>
        <v>0</v>
      </c>
      <c r="AG11" s="79">
        <f t="shared" si="0"/>
        <v>45</v>
      </c>
      <c r="AH11" s="80">
        <f>SUM(AH6:AH10)</f>
        <v>16161</v>
      </c>
      <c r="AI11" s="125"/>
      <c r="AJ11" s="61"/>
      <c r="AK11" s="61"/>
      <c r="AL11" s="61"/>
      <c r="AM11" s="61"/>
    </row>
    <row r="12" spans="1:39" x14ac:dyDescent="0.2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</row>
    <row r="13" spans="1:39" x14ac:dyDescent="0.2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</row>
    <row r="17" spans="8:21" x14ac:dyDescent="0.25">
      <c r="H17" s="31"/>
      <c r="I17" s="31"/>
      <c r="J17" s="31"/>
      <c r="K17" s="31"/>
      <c r="L17" s="31"/>
      <c r="M17" s="31"/>
      <c r="N17" s="31"/>
      <c r="P17" s="28"/>
      <c r="Q17" s="93" t="s">
        <v>5</v>
      </c>
      <c r="R17" s="92" t="s">
        <v>8</v>
      </c>
      <c r="S17" s="94" t="s">
        <v>9</v>
      </c>
      <c r="T17" s="95" t="s">
        <v>10</v>
      </c>
      <c r="U17" s="96" t="s">
        <v>11</v>
      </c>
    </row>
    <row r="18" spans="8:21" x14ac:dyDescent="0.25">
      <c r="H18" s="31"/>
      <c r="I18" s="31"/>
      <c r="J18" s="31"/>
      <c r="K18" s="31"/>
      <c r="L18" s="31"/>
      <c r="M18" s="31"/>
      <c r="N18" s="31"/>
      <c r="P18" s="23">
        <v>2020</v>
      </c>
      <c r="Q18">
        <f>SUM(C6)</f>
        <v>10</v>
      </c>
      <c r="R18">
        <f>SUM(C7)</f>
        <v>25</v>
      </c>
      <c r="S18">
        <f>SUM(C8)</f>
        <v>30</v>
      </c>
      <c r="T18">
        <f>SUM(C9)</f>
        <v>0</v>
      </c>
      <c r="U18" s="19">
        <f>SUM(C10)</f>
        <v>0</v>
      </c>
    </row>
    <row r="19" spans="8:21" x14ac:dyDescent="0.25">
      <c r="H19" s="31"/>
      <c r="I19" s="31"/>
      <c r="J19" s="31"/>
      <c r="K19" s="31"/>
      <c r="L19" s="31"/>
      <c r="M19" s="31"/>
      <c r="N19" s="31"/>
      <c r="P19" s="23">
        <v>2021</v>
      </c>
      <c r="Q19">
        <f>SUM(D6)</f>
        <v>750</v>
      </c>
      <c r="R19">
        <f>SUM(D7)</f>
        <v>0</v>
      </c>
      <c r="S19">
        <f>SUM(D8)</f>
        <v>0</v>
      </c>
      <c r="T19">
        <f>SUM(D9)</f>
        <v>0</v>
      </c>
      <c r="U19" s="19">
        <f>SUM(D10)</f>
        <v>60</v>
      </c>
    </row>
    <row r="20" spans="8:21" x14ac:dyDescent="0.25">
      <c r="H20" s="31"/>
      <c r="I20" s="31"/>
      <c r="J20" s="31"/>
      <c r="K20" s="31"/>
      <c r="L20" s="31"/>
      <c r="M20" s="31"/>
      <c r="N20" s="31"/>
      <c r="P20" s="23">
        <v>2022</v>
      </c>
      <c r="Q20">
        <f>SUM(E6)</f>
        <v>0</v>
      </c>
      <c r="R20">
        <f>SUM(E7)</f>
        <v>65</v>
      </c>
      <c r="S20">
        <f>SUM(E8)</f>
        <v>0</v>
      </c>
      <c r="T20">
        <f>SUM(E9)</f>
        <v>0</v>
      </c>
      <c r="U20" s="19">
        <f>SUM(E10)</f>
        <v>0</v>
      </c>
    </row>
    <row r="21" spans="8:21" x14ac:dyDescent="0.25">
      <c r="H21" s="31"/>
      <c r="I21" s="31"/>
      <c r="J21" s="31"/>
      <c r="K21" s="31"/>
      <c r="L21" s="31"/>
      <c r="M21" s="31"/>
      <c r="N21" s="31"/>
      <c r="P21" s="23">
        <v>2023</v>
      </c>
      <c r="Q21">
        <f>SUM(G6)</f>
        <v>366</v>
      </c>
      <c r="R21">
        <f>SUM(G7)</f>
        <v>795</v>
      </c>
      <c r="S21">
        <f>SUM(G8)</f>
        <v>0</v>
      </c>
      <c r="T21">
        <f>SUM(G9)</f>
        <v>0</v>
      </c>
      <c r="U21" s="19">
        <f>SUM(G10)</f>
        <v>90</v>
      </c>
    </row>
    <row r="22" spans="8:21" x14ac:dyDescent="0.25">
      <c r="H22" s="31"/>
      <c r="I22" s="31"/>
      <c r="J22" s="31"/>
      <c r="K22" s="31"/>
      <c r="L22" s="31"/>
      <c r="M22" s="31"/>
      <c r="N22" s="31"/>
      <c r="P22" s="23">
        <v>2024</v>
      </c>
      <c r="Q22">
        <f>SUM(H6)</f>
        <v>0</v>
      </c>
      <c r="R22">
        <f>SUM(H7)</f>
        <v>0</v>
      </c>
      <c r="S22">
        <f>SUM(H8)</f>
        <v>0</v>
      </c>
      <c r="T22">
        <f>SUM(H9)</f>
        <v>0</v>
      </c>
      <c r="U22" s="19">
        <f>SUM(H10)</f>
        <v>0</v>
      </c>
    </row>
    <row r="23" spans="8:21" x14ac:dyDescent="0.25">
      <c r="H23" s="31"/>
      <c r="I23" s="31"/>
      <c r="J23" s="31"/>
      <c r="K23" s="31"/>
      <c r="L23" s="31"/>
      <c r="M23" s="31"/>
      <c r="N23" s="31"/>
      <c r="P23" s="23">
        <v>2025</v>
      </c>
      <c r="Q23">
        <f>SUM(I6)</f>
        <v>25</v>
      </c>
      <c r="R23">
        <f>SUM(I7)</f>
        <v>0</v>
      </c>
      <c r="S23">
        <f>SUM(I8)</f>
        <v>0</v>
      </c>
      <c r="T23">
        <f>SUM(I9)</f>
        <v>0</v>
      </c>
      <c r="U23" s="19">
        <f>SUM(I10)</f>
        <v>0</v>
      </c>
    </row>
    <row r="24" spans="8:21" x14ac:dyDescent="0.25">
      <c r="H24" s="31"/>
      <c r="I24" s="31"/>
      <c r="J24" s="31"/>
      <c r="K24" s="31"/>
      <c r="L24" s="31"/>
      <c r="M24" s="31"/>
      <c r="N24" s="31"/>
      <c r="P24" s="23">
        <v>2026</v>
      </c>
      <c r="Q24">
        <f>SUM(J6)</f>
        <v>3</v>
      </c>
      <c r="R24">
        <f>SUM(J7)</f>
        <v>0</v>
      </c>
      <c r="S24">
        <f>SUM(J8)</f>
        <v>0</v>
      </c>
      <c r="T24">
        <f>SUM(J9)</f>
        <v>0</v>
      </c>
      <c r="U24" s="19">
        <f>SUM(J10)</f>
        <v>15</v>
      </c>
    </row>
    <row r="25" spans="8:21" x14ac:dyDescent="0.25">
      <c r="H25" s="31"/>
      <c r="I25" s="31"/>
      <c r="J25" s="31"/>
      <c r="K25" s="31"/>
      <c r="L25" s="31"/>
      <c r="M25" s="31"/>
      <c r="N25" s="31"/>
      <c r="P25" s="23">
        <v>2027</v>
      </c>
      <c r="Q25">
        <f>SUM(K6)</f>
        <v>0</v>
      </c>
      <c r="R25">
        <f>SUM(K7)</f>
        <v>1270</v>
      </c>
      <c r="S25">
        <f>SUM(K8)</f>
        <v>711</v>
      </c>
      <c r="T25">
        <f>SUM(K9)</f>
        <v>60</v>
      </c>
      <c r="U25" s="19">
        <f>SUM(K10)</f>
        <v>170</v>
      </c>
    </row>
    <row r="26" spans="8:21" x14ac:dyDescent="0.25">
      <c r="H26" s="31"/>
      <c r="I26" s="31"/>
      <c r="J26" s="31"/>
      <c r="K26" s="31"/>
      <c r="L26" s="31"/>
      <c r="M26" s="31"/>
      <c r="N26" s="31"/>
      <c r="P26" s="23">
        <v>2028</v>
      </c>
      <c r="Q26">
        <f>SUM(L6)</f>
        <v>0</v>
      </c>
      <c r="R26">
        <f>SUM(L7)</f>
        <v>0</v>
      </c>
      <c r="S26">
        <f>SUM(L8)</f>
        <v>0</v>
      </c>
      <c r="T26">
        <f>SUM(L9)</f>
        <v>0</v>
      </c>
      <c r="U26" s="19">
        <f>SUM(L10)</f>
        <v>0</v>
      </c>
    </row>
    <row r="27" spans="8:21" x14ac:dyDescent="0.25">
      <c r="H27" s="31"/>
      <c r="I27" s="31"/>
      <c r="J27" s="31"/>
      <c r="K27" s="31"/>
      <c r="L27" s="31"/>
      <c r="M27" s="31"/>
      <c r="N27" s="31"/>
      <c r="P27" s="23">
        <v>2029</v>
      </c>
      <c r="Q27">
        <f>SUM(M6)</f>
        <v>3</v>
      </c>
      <c r="R27">
        <f>SUM(M7)</f>
        <v>0</v>
      </c>
      <c r="S27">
        <f>SUM(M8)</f>
        <v>0</v>
      </c>
      <c r="T27">
        <f>SUM(M9)</f>
        <v>0</v>
      </c>
      <c r="U27" s="19">
        <f>SUM(M10)</f>
        <v>0</v>
      </c>
    </row>
    <row r="28" spans="8:21" x14ac:dyDescent="0.25">
      <c r="H28" s="31"/>
      <c r="I28" s="31"/>
      <c r="J28" s="31"/>
      <c r="K28" s="31"/>
      <c r="L28" s="31"/>
      <c r="M28" s="31"/>
      <c r="N28" s="31"/>
      <c r="P28" s="23">
        <v>2030</v>
      </c>
      <c r="Q28">
        <f>SUM(N6)</f>
        <v>0</v>
      </c>
      <c r="R28">
        <f>SUM(N7)</f>
        <v>1270</v>
      </c>
      <c r="S28">
        <f>SUM(N8)</f>
        <v>0</v>
      </c>
      <c r="T28">
        <f>SUM(N9)</f>
        <v>0</v>
      </c>
      <c r="U28" s="19">
        <f>SUM(N10)</f>
        <v>0</v>
      </c>
    </row>
    <row r="29" spans="8:21" x14ac:dyDescent="0.25">
      <c r="H29" s="31"/>
      <c r="I29" s="31"/>
      <c r="J29" s="31"/>
      <c r="K29" s="31"/>
      <c r="L29" s="31"/>
      <c r="M29" s="31"/>
      <c r="N29" s="31"/>
      <c r="P29" s="23">
        <v>2031</v>
      </c>
      <c r="Q29">
        <f>SUM(O6)</f>
        <v>0</v>
      </c>
      <c r="R29">
        <f>SUM(O7)</f>
        <v>0</v>
      </c>
      <c r="S29">
        <f>SUM(O8)</f>
        <v>0</v>
      </c>
      <c r="T29">
        <f>SUM(O9)</f>
        <v>0</v>
      </c>
      <c r="U29" s="19">
        <f>SUM(O10)</f>
        <v>0</v>
      </c>
    </row>
    <row r="30" spans="8:21" x14ac:dyDescent="0.25">
      <c r="H30" s="31"/>
      <c r="I30" s="31"/>
      <c r="J30" s="31"/>
      <c r="K30" s="31"/>
      <c r="L30" s="31"/>
      <c r="M30" s="31"/>
      <c r="N30" s="31"/>
      <c r="P30" s="23">
        <v>2032</v>
      </c>
      <c r="Q30">
        <f>SUM(P6)</f>
        <v>3</v>
      </c>
      <c r="R30">
        <f>SUM(P7)</f>
        <v>0</v>
      </c>
      <c r="S30">
        <f>SUM(P8)</f>
        <v>0</v>
      </c>
      <c r="T30">
        <f>SUM(P9)</f>
        <v>0</v>
      </c>
      <c r="U30" s="19">
        <f>SUM(P10)</f>
        <v>220</v>
      </c>
    </row>
    <row r="31" spans="8:21" x14ac:dyDescent="0.25">
      <c r="H31" s="31"/>
      <c r="I31" s="31"/>
      <c r="J31" s="31"/>
      <c r="K31" s="31"/>
      <c r="L31" s="31"/>
      <c r="M31" s="31"/>
      <c r="N31" s="31"/>
      <c r="P31" s="23">
        <v>2033</v>
      </c>
      <c r="Q31">
        <f>SUM(Q6)</f>
        <v>288</v>
      </c>
      <c r="R31">
        <f>SUM(Q7)</f>
        <v>0</v>
      </c>
      <c r="S31">
        <f>SUM(Q8)</f>
        <v>0</v>
      </c>
      <c r="T31">
        <f>SUM(Q9)</f>
        <v>0</v>
      </c>
      <c r="U31" s="19">
        <f>SUM(Q10)</f>
        <v>60</v>
      </c>
    </row>
    <row r="32" spans="8:21" x14ac:dyDescent="0.25">
      <c r="H32" s="31"/>
      <c r="I32" s="31"/>
      <c r="J32" s="31"/>
      <c r="K32" s="31"/>
      <c r="L32" s="31"/>
      <c r="M32" s="31"/>
      <c r="N32" s="31"/>
      <c r="P32" s="23">
        <v>2034</v>
      </c>
      <c r="Q32">
        <f>SUM(R6)</f>
        <v>0</v>
      </c>
      <c r="R32">
        <f>SUM(R7)</f>
        <v>0</v>
      </c>
      <c r="S32">
        <f>SUM(R8)</f>
        <v>0</v>
      </c>
      <c r="T32">
        <f>SUM(R9)</f>
        <v>0</v>
      </c>
      <c r="U32" s="19">
        <f>SUM(R10)</f>
        <v>0</v>
      </c>
    </row>
    <row r="33" spans="8:21" x14ac:dyDescent="0.25">
      <c r="H33" s="31"/>
      <c r="I33" s="31"/>
      <c r="J33" s="31"/>
      <c r="K33" s="31"/>
      <c r="L33" s="31"/>
      <c r="M33" s="31"/>
      <c r="N33" s="31"/>
      <c r="P33" s="23">
        <v>2035</v>
      </c>
      <c r="Q33">
        <f>SUM(S6)</f>
        <v>3</v>
      </c>
      <c r="R33">
        <f>SUM(S7)</f>
        <v>0</v>
      </c>
      <c r="S33">
        <f>SUM(S8)</f>
        <v>0</v>
      </c>
      <c r="T33">
        <f>SUM(S9)</f>
        <v>0</v>
      </c>
      <c r="U33" s="19">
        <f>SUM(S10)</f>
        <v>0</v>
      </c>
    </row>
    <row r="34" spans="8:21" x14ac:dyDescent="0.25">
      <c r="H34" s="31"/>
      <c r="I34" s="31"/>
      <c r="J34" s="31"/>
      <c r="K34" s="31"/>
      <c r="L34" s="31"/>
      <c r="M34" s="31"/>
      <c r="N34" s="31"/>
      <c r="P34" s="23">
        <v>2036</v>
      </c>
      <c r="Q34">
        <f>SUM(T6)</f>
        <v>0</v>
      </c>
      <c r="R34">
        <f>SUM(T7)</f>
        <v>0</v>
      </c>
      <c r="S34">
        <f>SUM(T8)</f>
        <v>0</v>
      </c>
      <c r="T34">
        <f>SUM(T9)</f>
        <v>0</v>
      </c>
      <c r="U34" s="19">
        <f>SUM(T10)</f>
        <v>15</v>
      </c>
    </row>
    <row r="35" spans="8:21" x14ac:dyDescent="0.25">
      <c r="H35" s="31"/>
      <c r="I35" s="31"/>
      <c r="J35" s="31"/>
      <c r="K35" s="31"/>
      <c r="L35" s="31"/>
      <c r="M35" s="31"/>
      <c r="N35" s="31"/>
      <c r="P35" s="23">
        <v>2037</v>
      </c>
      <c r="Q35">
        <f>SUM(U6)</f>
        <v>0</v>
      </c>
      <c r="R35">
        <f>SUM(U7)</f>
        <v>0</v>
      </c>
      <c r="S35">
        <f>SUM(U8)</f>
        <v>30</v>
      </c>
      <c r="T35">
        <f>SUM(U9)</f>
        <v>1678</v>
      </c>
      <c r="U35" s="19">
        <f>SUM(U10)</f>
        <v>0</v>
      </c>
    </row>
    <row r="36" spans="8:21" x14ac:dyDescent="0.25">
      <c r="H36" s="31"/>
      <c r="I36" s="31"/>
      <c r="J36" s="31"/>
      <c r="K36" s="31"/>
      <c r="L36" s="31"/>
      <c r="M36" s="31"/>
      <c r="N36" s="31"/>
      <c r="P36" s="23">
        <v>2038</v>
      </c>
      <c r="Q36">
        <f>SUM(V6)</f>
        <v>3</v>
      </c>
      <c r="R36">
        <f>SUM(V7)</f>
        <v>1250</v>
      </c>
      <c r="S36">
        <f>SUM(V8)</f>
        <v>0</v>
      </c>
      <c r="T36">
        <f>SUM(V9)</f>
        <v>0</v>
      </c>
      <c r="U36" s="19">
        <f>SUM(V10)</f>
        <v>90</v>
      </c>
    </row>
    <row r="37" spans="8:21" x14ac:dyDescent="0.25">
      <c r="H37" s="31"/>
      <c r="I37" s="31"/>
      <c r="J37" s="31"/>
      <c r="K37" s="31"/>
      <c r="L37" s="31"/>
      <c r="M37" s="31"/>
      <c r="N37" s="31"/>
      <c r="P37" s="23">
        <v>2039</v>
      </c>
      <c r="Q37">
        <f>SUM(W6)</f>
        <v>0</v>
      </c>
      <c r="R37">
        <f>SUM(W7)</f>
        <v>0</v>
      </c>
      <c r="S37">
        <f>SUM(W8)</f>
        <v>0</v>
      </c>
      <c r="T37">
        <f>SUM(W9)</f>
        <v>0</v>
      </c>
      <c r="U37" s="19">
        <f>SUM(W10)</f>
        <v>3025</v>
      </c>
    </row>
    <row r="38" spans="8:21" x14ac:dyDescent="0.25">
      <c r="H38" s="31"/>
      <c r="I38" s="31"/>
      <c r="J38" s="31"/>
      <c r="K38" s="31"/>
      <c r="L38" s="31"/>
      <c r="M38" s="31"/>
      <c r="N38" s="31"/>
      <c r="P38" s="23">
        <v>2040</v>
      </c>
      <c r="Q38">
        <f>SUM(X6)</f>
        <v>0</v>
      </c>
      <c r="R38">
        <f>SUM(X7)</f>
        <v>25</v>
      </c>
      <c r="S38">
        <f>SUM(X8)</f>
        <v>0</v>
      </c>
      <c r="T38">
        <f>SUM(X9)</f>
        <v>0</v>
      </c>
      <c r="U38" s="19">
        <f>SUM(X10)</f>
        <v>0</v>
      </c>
    </row>
    <row r="39" spans="8:21" x14ac:dyDescent="0.25">
      <c r="H39" s="31"/>
      <c r="I39" s="31"/>
      <c r="J39" s="31"/>
      <c r="K39" s="31"/>
      <c r="L39" s="31"/>
      <c r="M39" s="31"/>
      <c r="N39" s="31"/>
      <c r="P39" s="23">
        <v>2041</v>
      </c>
      <c r="Q39">
        <f>SUM(Y6)</f>
        <v>23</v>
      </c>
      <c r="R39">
        <f>SUM(Y7)</f>
        <v>0</v>
      </c>
      <c r="S39">
        <f>SUM(Y8)</f>
        <v>0</v>
      </c>
      <c r="T39">
        <f>SUM(Y9)</f>
        <v>0</v>
      </c>
      <c r="U39" s="19">
        <f>SUM(Y10)</f>
        <v>0</v>
      </c>
    </row>
    <row r="40" spans="8:21" x14ac:dyDescent="0.25">
      <c r="H40" s="31"/>
      <c r="I40" s="31"/>
      <c r="J40" s="31"/>
      <c r="K40" s="31"/>
      <c r="L40" s="31"/>
      <c r="M40" s="31"/>
      <c r="N40" s="31"/>
      <c r="P40" s="23">
        <v>2042</v>
      </c>
      <c r="Q40">
        <f>SUM(Z6)</f>
        <v>0</v>
      </c>
      <c r="R40">
        <f>SUM(Z7)</f>
        <v>2170</v>
      </c>
      <c r="S40">
        <f>SUM(Z8)</f>
        <v>711</v>
      </c>
      <c r="T40">
        <f>SUM(Z9)</f>
        <v>0</v>
      </c>
      <c r="U40" s="19">
        <f>SUM(Z10)</f>
        <v>0</v>
      </c>
    </row>
    <row r="41" spans="8:21" x14ac:dyDescent="0.25">
      <c r="H41" s="31"/>
      <c r="I41" s="31"/>
      <c r="J41" s="31"/>
      <c r="K41" s="31"/>
      <c r="L41" s="31"/>
      <c r="M41" s="31"/>
      <c r="N41" s="31"/>
      <c r="P41" s="23">
        <v>2043</v>
      </c>
      <c r="Q41">
        <f>SUM(AA6)</f>
        <v>543</v>
      </c>
      <c r="R41">
        <f>SUM(AA7)</f>
        <v>0</v>
      </c>
      <c r="S41">
        <f>SUM(AA8)</f>
        <v>0</v>
      </c>
      <c r="T41">
        <f>SUM(AA9)</f>
        <v>0</v>
      </c>
      <c r="U41" s="19">
        <f>SUM(AA10)</f>
        <v>0</v>
      </c>
    </row>
    <row r="42" spans="8:21" x14ac:dyDescent="0.25">
      <c r="H42" s="31"/>
      <c r="I42" s="31"/>
      <c r="J42" s="31"/>
      <c r="K42" s="31"/>
      <c r="L42" s="31"/>
      <c r="M42" s="31"/>
      <c r="N42" s="31"/>
      <c r="P42" s="23">
        <v>2044</v>
      </c>
      <c r="Q42">
        <f>SUM(AB6)</f>
        <v>3</v>
      </c>
      <c r="R42">
        <f>SUM(AB7)</f>
        <v>0</v>
      </c>
      <c r="S42">
        <f>SUM(AB8)</f>
        <v>0</v>
      </c>
      <c r="T42">
        <f>SUM(AB9)</f>
        <v>0</v>
      </c>
      <c r="U42" s="19">
        <f>SUM(AB10)</f>
        <v>0</v>
      </c>
    </row>
    <row r="43" spans="8:21" x14ac:dyDescent="0.25">
      <c r="H43" s="31"/>
      <c r="I43" s="31"/>
      <c r="J43" s="31"/>
      <c r="K43" s="31"/>
      <c r="L43" s="31"/>
      <c r="M43" s="31"/>
      <c r="N43" s="31"/>
      <c r="P43" s="23">
        <v>2045</v>
      </c>
      <c r="Q43">
        <f>SUM(AC6)</f>
        <v>0</v>
      </c>
      <c r="R43">
        <f>SUM(AC7)</f>
        <v>0</v>
      </c>
      <c r="S43">
        <f>SUM(AC8)</f>
        <v>0</v>
      </c>
      <c r="T43">
        <f>SUM(AC9)</f>
        <v>0</v>
      </c>
      <c r="U43" s="19">
        <f>SUM(AC10)</f>
        <v>135</v>
      </c>
    </row>
    <row r="44" spans="8:21" x14ac:dyDescent="0.25">
      <c r="H44" s="31"/>
      <c r="I44" s="31"/>
      <c r="J44" s="31"/>
      <c r="K44" s="31"/>
      <c r="L44" s="31"/>
      <c r="M44" s="31"/>
      <c r="N44" s="31"/>
      <c r="P44" s="23">
        <v>2046</v>
      </c>
      <c r="Q44">
        <f>SUM(AD6)</f>
        <v>0</v>
      </c>
      <c r="R44">
        <f>SUM(AD7)</f>
        <v>45</v>
      </c>
      <c r="S44">
        <f>SUM(AD8)</f>
        <v>0</v>
      </c>
      <c r="T44">
        <f>SUM(AD9)</f>
        <v>0</v>
      </c>
      <c r="U44" s="19">
        <f>SUM(AD10)</f>
        <v>15</v>
      </c>
    </row>
    <row r="45" spans="8:21" x14ac:dyDescent="0.25">
      <c r="H45" s="31"/>
      <c r="I45" s="31"/>
      <c r="J45" s="31"/>
      <c r="K45" s="31"/>
      <c r="L45" s="31"/>
      <c r="M45" s="31"/>
      <c r="N45" s="31"/>
      <c r="P45" s="23">
        <v>2047</v>
      </c>
      <c r="Q45">
        <f>SUM(AE6)</f>
        <v>3</v>
      </c>
      <c r="R45">
        <f>SUM(AE7)</f>
        <v>0</v>
      </c>
      <c r="S45">
        <f>SUM(AE8)</f>
        <v>0</v>
      </c>
      <c r="T45">
        <f>SUM(AE9)</f>
        <v>60</v>
      </c>
      <c r="U45" s="19">
        <f>SUM(AE10)</f>
        <v>0</v>
      </c>
    </row>
    <row r="46" spans="8:21" x14ac:dyDescent="0.25">
      <c r="H46" s="31"/>
      <c r="I46" s="31"/>
      <c r="J46" s="31"/>
      <c r="K46" s="31"/>
      <c r="L46" s="31"/>
      <c r="M46" s="31"/>
      <c r="N46" s="31"/>
      <c r="P46" s="23">
        <v>2048</v>
      </c>
      <c r="Q46">
        <f>SUM(AF6)</f>
        <v>0</v>
      </c>
      <c r="R46">
        <f>SUM(AF7)</f>
        <v>0</v>
      </c>
      <c r="S46">
        <f>SUM(AF8)</f>
        <v>0</v>
      </c>
      <c r="T46">
        <f>SUM(AF9)</f>
        <v>0</v>
      </c>
      <c r="U46" s="19">
        <f>SUM(AF10)</f>
        <v>0</v>
      </c>
    </row>
    <row r="47" spans="8:21" x14ac:dyDescent="0.25">
      <c r="H47" s="31"/>
      <c r="I47" s="31"/>
      <c r="J47" s="31"/>
      <c r="K47" s="31"/>
      <c r="L47" s="31"/>
      <c r="M47" s="31"/>
      <c r="N47" s="31"/>
      <c r="P47" s="29">
        <v>2049</v>
      </c>
      <c r="Q47" s="24">
        <f>SUM(AG6)</f>
        <v>45</v>
      </c>
      <c r="R47" s="24">
        <f>SUM(AG7)</f>
        <v>0</v>
      </c>
      <c r="S47" s="24">
        <f>SUM(AG8)</f>
        <v>0</v>
      </c>
      <c r="T47" s="24">
        <f>SUM(AG9)</f>
        <v>0</v>
      </c>
      <c r="U47" s="30">
        <f>SUM(AG10)</f>
        <v>0</v>
      </c>
    </row>
    <row r="48" spans="8:21" x14ac:dyDescent="0.25">
      <c r="H48" s="31"/>
      <c r="I48" s="31"/>
      <c r="J48" s="31"/>
      <c r="K48" s="31"/>
      <c r="L48" s="31"/>
      <c r="M48" s="31"/>
      <c r="N48" s="31"/>
    </row>
    <row r="50" spans="1:37" x14ac:dyDescent="0.25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</row>
    <row r="51" spans="1:37" ht="15" customHeight="1" x14ac:dyDescent="0.25">
      <c r="A51" s="31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31"/>
      <c r="AI51" s="31"/>
      <c r="AJ51" s="31"/>
      <c r="AK51" s="31"/>
    </row>
    <row r="52" spans="1:37" ht="15" customHeight="1" x14ac:dyDescent="0.25">
      <c r="A52" s="31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31"/>
      <c r="AI52" s="31"/>
      <c r="AJ52" s="31"/>
      <c r="AK52" s="31"/>
    </row>
    <row r="53" spans="1:37" ht="18.75" x14ac:dyDescent="0.3">
      <c r="A53" s="72"/>
      <c r="B53" s="84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31"/>
      <c r="AI53" s="31"/>
      <c r="AJ53" s="31"/>
      <c r="AK53" s="31"/>
    </row>
    <row r="54" spans="1:37" ht="15" customHeight="1" x14ac:dyDescent="0.25">
      <c r="A54" s="72"/>
      <c r="B54" s="84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31"/>
      <c r="AI54" s="31"/>
      <c r="AJ54" s="31"/>
      <c r="AK54" s="31"/>
    </row>
    <row r="55" spans="1:37" ht="18.75" x14ac:dyDescent="0.25">
      <c r="A55" s="72"/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68"/>
      <c r="AI55" s="31"/>
      <c r="AJ55" s="68"/>
      <c r="AK55" s="69"/>
    </row>
    <row r="56" spans="1:37" ht="18.75" x14ac:dyDescent="0.25">
      <c r="A56" s="72"/>
      <c r="B56" s="73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68"/>
      <c r="AI56" s="31"/>
      <c r="AJ56" s="68"/>
      <c r="AK56" s="70"/>
    </row>
    <row r="57" spans="1:37" ht="18.75" x14ac:dyDescent="0.25">
      <c r="A57" s="72"/>
      <c r="B57" s="73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68"/>
      <c r="AI57" s="31"/>
      <c r="AJ57" s="31"/>
      <c r="AK57" s="31"/>
    </row>
    <row r="58" spans="1:37" ht="18.75" x14ac:dyDescent="0.25">
      <c r="A58" s="72"/>
      <c r="B58" s="73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68"/>
      <c r="AI58" s="31"/>
      <c r="AJ58" s="31"/>
      <c r="AK58" s="31"/>
    </row>
    <row r="59" spans="1:37" ht="18.75" x14ac:dyDescent="0.25">
      <c r="A59" s="72"/>
      <c r="B59" s="73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68"/>
      <c r="AI59" s="31"/>
      <c r="AJ59" s="31"/>
      <c r="AK59" s="31"/>
    </row>
    <row r="60" spans="1:37" ht="21.75" customHeight="1" x14ac:dyDescent="0.25">
      <c r="A60" s="72"/>
      <c r="B60" s="75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1"/>
      <c r="AI60" s="31"/>
      <c r="AJ60" s="31"/>
      <c r="AK60" s="31"/>
    </row>
    <row r="63" spans="1:37" x14ac:dyDescent="0.25">
      <c r="L63" s="31"/>
      <c r="M63" s="31"/>
      <c r="N63" s="31"/>
      <c r="O63" s="31"/>
      <c r="P63" s="31"/>
      <c r="Q63" s="31"/>
      <c r="R63" s="31"/>
      <c r="S63" s="31"/>
    </row>
    <row r="64" spans="1:37" x14ac:dyDescent="0.25">
      <c r="L64" s="31"/>
      <c r="M64" s="31"/>
      <c r="N64" s="31"/>
      <c r="O64" s="31"/>
      <c r="P64" s="31"/>
      <c r="Q64" s="31"/>
      <c r="R64" s="31"/>
      <c r="S64" s="31"/>
    </row>
    <row r="65" spans="12:19" x14ac:dyDescent="0.25">
      <c r="L65" s="31"/>
      <c r="M65" s="31"/>
      <c r="N65" s="31"/>
      <c r="O65" s="31"/>
      <c r="P65" s="31"/>
      <c r="Q65" s="31"/>
      <c r="R65" s="31"/>
      <c r="S65" s="31"/>
    </row>
    <row r="66" spans="12:19" x14ac:dyDescent="0.25">
      <c r="L66" s="31"/>
      <c r="M66" s="31"/>
      <c r="N66" s="31"/>
      <c r="O66" s="31"/>
      <c r="P66" s="31"/>
      <c r="Q66" s="31"/>
      <c r="R66" s="31"/>
      <c r="S66" s="31"/>
    </row>
    <row r="67" spans="12:19" x14ac:dyDescent="0.25">
      <c r="L67" s="31"/>
      <c r="M67" s="31"/>
      <c r="N67" s="31"/>
      <c r="O67" s="31"/>
      <c r="P67" s="31"/>
      <c r="Q67" s="31"/>
      <c r="R67" s="31"/>
      <c r="S67" s="31"/>
    </row>
    <row r="68" spans="12:19" x14ac:dyDescent="0.25">
      <c r="L68" s="31"/>
      <c r="M68" s="31"/>
      <c r="N68" s="31"/>
      <c r="O68" s="31"/>
      <c r="P68" s="31"/>
      <c r="Q68" s="31"/>
      <c r="R68" s="31"/>
      <c r="S68" s="31"/>
    </row>
    <row r="69" spans="12:19" x14ac:dyDescent="0.25">
      <c r="L69" s="31"/>
      <c r="M69" s="31"/>
      <c r="N69" s="31"/>
      <c r="O69" s="31"/>
      <c r="P69" s="31"/>
      <c r="Q69" s="31"/>
      <c r="R69" s="31"/>
      <c r="S69" s="31"/>
    </row>
    <row r="70" spans="12:19" x14ac:dyDescent="0.25">
      <c r="L70" s="31"/>
      <c r="M70" s="31"/>
      <c r="N70" s="31"/>
      <c r="O70" s="31"/>
      <c r="P70" s="31"/>
      <c r="Q70" s="31"/>
      <c r="R70" s="31"/>
      <c r="S70" s="31"/>
    </row>
    <row r="71" spans="12:19" x14ac:dyDescent="0.25">
      <c r="L71" s="31"/>
      <c r="M71" s="31"/>
      <c r="N71" s="31"/>
      <c r="O71" s="31"/>
      <c r="P71" s="31"/>
      <c r="Q71" s="31"/>
      <c r="R71" s="31"/>
      <c r="S71" s="31"/>
    </row>
    <row r="72" spans="12:19" x14ac:dyDescent="0.25">
      <c r="L72" s="31"/>
      <c r="M72" s="31"/>
      <c r="N72" s="31"/>
      <c r="O72" s="31"/>
      <c r="P72" s="31"/>
      <c r="Q72" s="31"/>
      <c r="R72" s="31"/>
      <c r="S72" s="31"/>
    </row>
    <row r="73" spans="12:19" x14ac:dyDescent="0.25">
      <c r="L73" s="31"/>
      <c r="M73" s="31"/>
      <c r="N73" s="31"/>
      <c r="O73" s="31"/>
      <c r="P73" s="31"/>
      <c r="Q73" s="31"/>
      <c r="R73" s="31"/>
      <c r="S73" s="31"/>
    </row>
    <row r="74" spans="12:19" x14ac:dyDescent="0.25">
      <c r="L74" s="31"/>
      <c r="M74" s="31"/>
      <c r="N74" s="31"/>
      <c r="O74" s="31"/>
      <c r="P74" s="31"/>
      <c r="Q74" s="31"/>
      <c r="R74" s="31"/>
      <c r="S74" s="31"/>
    </row>
    <row r="75" spans="12:19" x14ac:dyDescent="0.25">
      <c r="L75" s="31"/>
      <c r="M75" s="31"/>
      <c r="N75" s="31"/>
      <c r="O75" s="31"/>
      <c r="P75" s="31"/>
      <c r="Q75" s="31"/>
      <c r="R75" s="31"/>
      <c r="S75" s="31"/>
    </row>
    <row r="76" spans="12:19" x14ac:dyDescent="0.25">
      <c r="L76" s="31"/>
      <c r="M76" s="31"/>
      <c r="N76" s="31"/>
      <c r="O76" s="31"/>
      <c r="P76" s="31"/>
      <c r="Q76" s="31"/>
      <c r="R76" s="31"/>
      <c r="S76" s="31"/>
    </row>
    <row r="77" spans="12:19" x14ac:dyDescent="0.25">
      <c r="L77" s="31"/>
      <c r="M77" s="31"/>
      <c r="N77" s="31"/>
      <c r="O77" s="31"/>
      <c r="P77" s="31"/>
      <c r="Q77" s="31"/>
      <c r="R77" s="31"/>
      <c r="S77" s="31"/>
    </row>
    <row r="78" spans="12:19" x14ac:dyDescent="0.25">
      <c r="L78" s="31"/>
      <c r="M78" s="31"/>
      <c r="N78" s="31"/>
      <c r="O78" s="31"/>
      <c r="P78" s="31"/>
      <c r="Q78" s="31"/>
      <c r="R78" s="31"/>
      <c r="S78" s="31"/>
    </row>
    <row r="79" spans="12:19" x14ac:dyDescent="0.25">
      <c r="L79" s="31"/>
      <c r="M79" s="31"/>
      <c r="N79" s="31"/>
      <c r="O79" s="31"/>
      <c r="P79" s="31"/>
      <c r="Q79" s="31"/>
      <c r="R79" s="31"/>
      <c r="S79" s="31"/>
    </row>
    <row r="80" spans="12:19" x14ac:dyDescent="0.25">
      <c r="L80" s="31"/>
      <c r="M80" s="31"/>
      <c r="N80" s="31"/>
      <c r="O80" s="31"/>
      <c r="P80" s="31"/>
      <c r="Q80" s="31"/>
      <c r="R80" s="31"/>
      <c r="S80" s="31"/>
    </row>
    <row r="81" spans="12:19" x14ac:dyDescent="0.25">
      <c r="L81" s="31"/>
      <c r="M81" s="31"/>
      <c r="N81" s="31"/>
      <c r="O81" s="31"/>
      <c r="P81" s="31"/>
      <c r="Q81" s="31"/>
      <c r="R81" s="31"/>
      <c r="S81" s="31"/>
    </row>
    <row r="82" spans="12:19" x14ac:dyDescent="0.25">
      <c r="L82" s="31"/>
      <c r="M82" s="31"/>
      <c r="N82" s="31"/>
      <c r="O82" s="31"/>
      <c r="P82" s="31"/>
      <c r="Q82" s="31"/>
      <c r="R82" s="31"/>
      <c r="S82" s="31"/>
    </row>
    <row r="83" spans="12:19" x14ac:dyDescent="0.25">
      <c r="L83" s="31"/>
      <c r="M83" s="31"/>
      <c r="N83" s="31"/>
      <c r="O83" s="31"/>
      <c r="P83" s="31"/>
      <c r="Q83" s="31"/>
      <c r="R83" s="31"/>
      <c r="S83" s="31"/>
    </row>
    <row r="84" spans="12:19" x14ac:dyDescent="0.25">
      <c r="L84" s="31"/>
      <c r="M84" s="31"/>
      <c r="N84" s="31"/>
      <c r="O84" s="31"/>
      <c r="P84" s="31"/>
      <c r="Q84" s="31"/>
      <c r="R84" s="31"/>
      <c r="S84" s="31"/>
    </row>
    <row r="85" spans="12:19" x14ac:dyDescent="0.25">
      <c r="L85" s="31"/>
      <c r="M85" s="31"/>
      <c r="N85" s="31"/>
      <c r="O85" s="31"/>
      <c r="P85" s="31"/>
      <c r="Q85" s="31"/>
      <c r="R85" s="31"/>
      <c r="S85" s="31"/>
    </row>
    <row r="86" spans="12:19" x14ac:dyDescent="0.25">
      <c r="L86" s="31"/>
      <c r="M86" s="31"/>
      <c r="N86" s="31"/>
      <c r="O86" s="31"/>
      <c r="P86" s="31"/>
      <c r="Q86" s="31"/>
      <c r="R86" s="31"/>
      <c r="S86" s="31"/>
    </row>
    <row r="87" spans="12:19" x14ac:dyDescent="0.25">
      <c r="L87" s="31"/>
      <c r="M87" s="31"/>
      <c r="N87" s="31"/>
      <c r="O87" s="31"/>
      <c r="P87" s="31"/>
      <c r="Q87" s="31"/>
      <c r="R87" s="31"/>
      <c r="S87" s="31"/>
    </row>
    <row r="88" spans="12:19" x14ac:dyDescent="0.25">
      <c r="L88" s="31"/>
      <c r="M88" s="31"/>
      <c r="N88" s="31"/>
      <c r="O88" s="31"/>
      <c r="P88" s="31"/>
      <c r="Q88" s="31"/>
      <c r="R88" s="31"/>
      <c r="S88" s="31"/>
    </row>
    <row r="89" spans="12:19" x14ac:dyDescent="0.25">
      <c r="L89" s="31"/>
      <c r="M89" s="31"/>
      <c r="N89" s="31"/>
      <c r="O89" s="31"/>
      <c r="P89" s="31"/>
      <c r="Q89" s="31"/>
      <c r="R89" s="31"/>
      <c r="S89" s="31"/>
    </row>
    <row r="90" spans="12:19" x14ac:dyDescent="0.25">
      <c r="L90" s="31"/>
      <c r="M90" s="31"/>
      <c r="N90" s="31"/>
      <c r="O90" s="31"/>
      <c r="P90" s="31"/>
      <c r="Q90" s="31"/>
      <c r="R90" s="31"/>
      <c r="S90" s="31"/>
    </row>
    <row r="91" spans="12:19" x14ac:dyDescent="0.25">
      <c r="L91" s="31"/>
      <c r="M91" s="31"/>
      <c r="N91" s="31"/>
      <c r="O91" s="31"/>
      <c r="P91" s="31"/>
      <c r="Q91" s="31"/>
      <c r="R91" s="31"/>
      <c r="S91" s="31"/>
    </row>
    <row r="92" spans="12:19" x14ac:dyDescent="0.25">
      <c r="L92" s="31"/>
      <c r="M92" s="31"/>
      <c r="N92" s="31"/>
      <c r="O92" s="31"/>
      <c r="P92" s="31"/>
      <c r="Q92" s="31"/>
      <c r="R92" s="31"/>
      <c r="S92" s="31"/>
    </row>
    <row r="93" spans="12:19" x14ac:dyDescent="0.25">
      <c r="L93" s="31"/>
      <c r="M93" s="31"/>
      <c r="N93" s="31"/>
      <c r="O93" s="31"/>
      <c r="P93" s="31"/>
      <c r="Q93" s="31"/>
      <c r="R93" s="31"/>
      <c r="S93" s="31"/>
    </row>
    <row r="94" spans="12:19" x14ac:dyDescent="0.25">
      <c r="L94" s="31"/>
      <c r="M94" s="31"/>
      <c r="N94" s="31"/>
      <c r="O94" s="31"/>
      <c r="P94" s="31"/>
      <c r="Q94" s="31"/>
      <c r="R94" s="31"/>
      <c r="S94" s="31"/>
    </row>
    <row r="95" spans="12:19" x14ac:dyDescent="0.25">
      <c r="L95" s="31"/>
      <c r="M95" s="31"/>
      <c r="N95" s="31"/>
      <c r="O95" s="31"/>
      <c r="P95" s="31"/>
      <c r="Q95" s="31"/>
      <c r="R95" s="31"/>
      <c r="S95" s="31"/>
    </row>
  </sheetData>
  <mergeCells count="4">
    <mergeCell ref="B2:AG3"/>
    <mergeCell ref="B4:B5"/>
    <mergeCell ref="G4:AG4"/>
    <mergeCell ref="C4:F4"/>
  </mergeCells>
  <pageMargins left="0.7" right="0.7" top="0.75" bottom="0.75" header="0.3" footer="0.3"/>
  <pageSetup paperSize="9" orientation="portrait" horizontalDpi="0" verticalDpi="0" r:id="rId1"/>
  <ignoredErrors>
    <ignoredError sqref="G6:AG7 C6:E7 C9:E10 G9:AG10 C8:AG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Mark</vt:lpstr>
      <vt:lpstr>Utvändigt</vt:lpstr>
      <vt:lpstr>Invändigt</vt:lpstr>
      <vt:lpstr>El</vt:lpstr>
      <vt:lpstr>VVS</vt:lpstr>
      <vt:lpstr>Sammanställning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Andersson</dc:creator>
  <cp:lastModifiedBy>Oscar Andersson</cp:lastModifiedBy>
  <dcterms:created xsi:type="dcterms:W3CDTF">2016-01-27T12:56:32Z</dcterms:created>
  <dcterms:modified xsi:type="dcterms:W3CDTF">2020-04-07T12:59:43Z</dcterms:modified>
</cp:coreProperties>
</file>